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e\epihe001\Desktop\"/>
    </mc:Choice>
  </mc:AlternateContent>
  <xr:revisionPtr revIDLastSave="0" documentId="13_ncr:1_{A2CC0022-853C-4240-AF69-A62161D7D572}" xr6:coauthVersionLast="45" xr6:coauthVersionMax="45" xr10:uidLastSave="{00000000-0000-0000-0000-000000000000}"/>
  <bookViews>
    <workbookView xWindow="-120" yWindow="-120" windowWidth="29040" windowHeight="15840" xr2:uid="{A15CA75A-F777-49CB-B36A-56C88AD49FE8}"/>
  </bookViews>
  <sheets>
    <sheet name="Complaint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23" i="1" l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R23" i="1"/>
  <c r="AS23" i="1"/>
  <c r="AT23" i="1"/>
  <c r="AU23" i="1"/>
  <c r="AV23" i="1"/>
  <c r="AW22" i="1"/>
  <c r="AW21" i="1"/>
  <c r="AW20" i="1"/>
  <c r="AW19" i="1"/>
  <c r="AW18" i="1"/>
  <c r="AW17" i="1"/>
  <c r="AW16" i="1"/>
  <c r="AW15" i="1"/>
  <c r="AW10" i="1"/>
  <c r="AW9" i="1"/>
  <c r="AW8" i="1"/>
  <c r="AW7" i="1"/>
  <c r="AW6" i="1"/>
  <c r="AW23" i="1" l="1"/>
</calcChain>
</file>

<file path=xl/sharedStrings.xml><?xml version="1.0" encoding="utf-8"?>
<sst xmlns="http://schemas.openxmlformats.org/spreadsheetml/2006/main" count="72" uniqueCount="37">
  <si>
    <t xml:space="preserve">Complaint Type </t>
  </si>
  <si>
    <t xml:space="preserve">Action Taken </t>
  </si>
  <si>
    <t xml:space="preserve">CE Correspondence (National Office only) </t>
  </si>
  <si>
    <t xml:space="preserve">Confidentiality </t>
  </si>
  <si>
    <t>Designated Health Practitioner</t>
  </si>
  <si>
    <t>Emergency Housing Supplier - Other</t>
  </si>
  <si>
    <t xml:space="preserve">Emergency Housing Supplier - Poor customer svs </t>
  </si>
  <si>
    <t xml:space="preserve">Emergency Housing Supplier - Safety concerns </t>
  </si>
  <si>
    <t xml:space="preserve">Environment </t>
  </si>
  <si>
    <t xml:space="preserve">Information Provided </t>
  </si>
  <si>
    <t xml:space="preserve">Interpersonal Skills / Staff Attitude </t>
  </si>
  <si>
    <t xml:space="preserve">Medical Appeals Board Member </t>
  </si>
  <si>
    <t xml:space="preserve">Ministerial Correspondence (National office only) </t>
  </si>
  <si>
    <t xml:space="preserve">Policy / Legislation / Procedural </t>
  </si>
  <si>
    <t xml:space="preserve">Technology </t>
  </si>
  <si>
    <t xml:space="preserve">Timeliness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</si>
  <si>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</si>
  <si>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</si>
  <si>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</si>
  <si>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</si>
  <si>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</si>
  <si>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</si>
  <si>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</si>
  <si>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 xml:space="preserve">January </t>
  </si>
  <si>
    <t xml:space="preserve">February </t>
  </si>
  <si>
    <t xml:space="preserve">March </t>
  </si>
  <si>
    <t xml:space="preserve">April </t>
  </si>
  <si>
    <t>May</t>
  </si>
  <si>
    <t xml:space="preserve">Total </t>
  </si>
  <si>
    <t>Emegency Housing</t>
  </si>
  <si>
    <t>Emergency Housing Supplier - Property conditions</t>
  </si>
  <si>
    <t>Total</t>
  </si>
  <si>
    <t xml:space="preserve">Notes: </t>
  </si>
  <si>
    <t>The data consists of general complaints lodged in the Ministry's HIYA database.</t>
  </si>
  <si>
    <t>It does not include complaints received through the Office of the Ombudsman, Office of the Privacy Commissioner or complaints addressed directly to the CE's Office</t>
  </si>
  <si>
    <t xml:space="preserve">Appendix A </t>
  </si>
  <si>
    <t>Table One: The number of complaint received broken down by type of complaint and months for the period between June 2017 to April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</si>
</sst>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 Mäori"/>
      <family val="2"/>
    </font>
    <font>
      <b/>
      <sz val="11"/>
      <color theme="1"/>
      <name val="Arial Mäo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2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E2D3-58AA-4189-854F-369DDD532514}">
  <dimension ref="A1:AW27"/>
  <sheetViews>
    <sheetView tabSelected="1" zoomScale="130" zoomScaleNormal="130" workbookViewId="0">
      <selection activeCell="I6" sqref="I6"/>
    </sheetView>
  </sheetViews>
  <sheetFormatPr defaultRowHeight="14.25" x14ac:dyDescent="0.2"/>
  <cols>
    <col min="1" max="1" width="43.125" bestFit="1" customWidth="1"/>
    <col min="5" max="5" width="11.125" bestFit="1" customWidth="1"/>
    <col min="7" max="7" width="10.625" bestFit="1" customWidth="1"/>
    <col min="8" max="8" width="10.5" bestFit="1" customWidth="1"/>
    <col min="17" max="17" width="11.125" bestFit="1" customWidth="1"/>
    <col min="19" max="19" width="10.625" bestFit="1" customWidth="1"/>
    <col min="20" max="20" width="10.5" bestFit="1" customWidth="1"/>
    <col min="29" max="29" width="11.125" bestFit="1" customWidth="1"/>
    <col min="31" max="31" width="10.625" bestFit="1" customWidth="1"/>
    <col min="32" max="32" width="10.5" bestFit="1" customWidth="1"/>
    <col min="41" max="41" width="11.125" bestFit="1" customWidth="1"/>
    <col min="43" max="43" width="10.625" bestFit="1" customWidth="1"/>
    <col min="44" max="44" width="10.5" bestFit="1" customWidth="1"/>
  </cols>
  <sheetData>
    <row r="1" spans="1:49" x14ac:dyDescent="0.2">
      <c r="A1" s="8" t="s">
        <v>35</v>
      </c>
    </row>
    <row r="2" spans="1:49" x14ac:dyDescent="0.2">
      <c r="A2" s="8" t="s">
        <v>36</v>
      </c>
    </row>
    <row r="3" spans="1:49" ht="15" x14ac:dyDescent="0.25">
      <c r="A3" s="1"/>
    </row>
    <row r="4" spans="1:49" s="5" customFormat="1" ht="12.75" x14ac:dyDescent="0.2">
      <c r="A4" s="2"/>
      <c r="B4" s="11">
        <v>2017</v>
      </c>
      <c r="C4" s="11"/>
      <c r="D4" s="11"/>
      <c r="E4" s="11"/>
      <c r="F4" s="11"/>
      <c r="G4" s="11"/>
      <c r="H4" s="11"/>
      <c r="I4" s="11">
        <v>2018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>
        <v>2019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>
        <v>2020</v>
      </c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>
        <v>2021</v>
      </c>
      <c r="AT4" s="11"/>
      <c r="AU4" s="11"/>
      <c r="AV4" s="11"/>
      <c r="AW4" s="9"/>
    </row>
    <row r="5" spans="1:49" s="5" customFormat="1" ht="12.75" x14ac:dyDescent="0.2">
      <c r="A5" s="3" t="s">
        <v>0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16</v>
      </c>
      <c r="AA5" s="2" t="s">
        <v>17</v>
      </c>
      <c r="AB5" s="2" t="s">
        <v>18</v>
      </c>
      <c r="AC5" s="2" t="s">
        <v>19</v>
      </c>
      <c r="AD5" s="2" t="s">
        <v>20</v>
      </c>
      <c r="AE5" s="2" t="s">
        <v>21</v>
      </c>
      <c r="AF5" s="2" t="s">
        <v>22</v>
      </c>
      <c r="AG5" s="2" t="s">
        <v>23</v>
      </c>
      <c r="AH5" s="2" t="s">
        <v>24</v>
      </c>
      <c r="AI5" s="2" t="s">
        <v>25</v>
      </c>
      <c r="AJ5" s="2" t="s">
        <v>26</v>
      </c>
      <c r="AK5" s="2" t="s">
        <v>27</v>
      </c>
      <c r="AL5" s="2" t="s">
        <v>16</v>
      </c>
      <c r="AM5" s="2" t="s">
        <v>17</v>
      </c>
      <c r="AN5" s="2" t="s">
        <v>18</v>
      </c>
      <c r="AO5" s="2" t="s">
        <v>19</v>
      </c>
      <c r="AP5" s="2" t="s">
        <v>20</v>
      </c>
      <c r="AQ5" s="2" t="s">
        <v>21</v>
      </c>
      <c r="AR5" s="2" t="s">
        <v>22</v>
      </c>
      <c r="AS5" s="2" t="s">
        <v>23</v>
      </c>
      <c r="AT5" s="2" t="s">
        <v>24</v>
      </c>
      <c r="AU5" s="2" t="s">
        <v>25</v>
      </c>
      <c r="AV5" s="2" t="s">
        <v>26</v>
      </c>
      <c r="AW5" s="10" t="s">
        <v>28</v>
      </c>
    </row>
    <row r="6" spans="1:49" s="5" customFormat="1" ht="12.75" x14ac:dyDescent="0.2">
      <c r="A6" s="2" t="s">
        <v>1</v>
      </c>
      <c r="B6" s="2">
        <v>237</v>
      </c>
      <c r="C6" s="2">
        <v>215</v>
      </c>
      <c r="D6" s="2">
        <v>247</v>
      </c>
      <c r="E6" s="2">
        <v>219</v>
      </c>
      <c r="F6" s="2">
        <v>232</v>
      </c>
      <c r="G6" s="2">
        <v>224</v>
      </c>
      <c r="H6" s="2">
        <v>202</v>
      </c>
      <c r="I6" s="2">
        <v>217</v>
      </c>
      <c r="J6" s="2">
        <v>261</v>
      </c>
      <c r="K6" s="2">
        <v>257</v>
      </c>
      <c r="L6" s="2">
        <v>212</v>
      </c>
      <c r="M6" s="2">
        <v>199</v>
      </c>
      <c r="N6" s="2">
        <v>220</v>
      </c>
      <c r="O6" s="2">
        <v>299</v>
      </c>
      <c r="P6" s="2">
        <v>182</v>
      </c>
      <c r="Q6" s="2">
        <v>184</v>
      </c>
      <c r="R6" s="2">
        <v>195</v>
      </c>
      <c r="S6" s="2">
        <v>181</v>
      </c>
      <c r="T6" s="2">
        <v>133</v>
      </c>
      <c r="U6" s="2">
        <v>142</v>
      </c>
      <c r="V6" s="2">
        <v>137</v>
      </c>
      <c r="W6" s="2">
        <v>140</v>
      </c>
      <c r="X6" s="2">
        <v>141</v>
      </c>
      <c r="Y6" s="2">
        <v>167</v>
      </c>
      <c r="Z6" s="2">
        <v>146</v>
      </c>
      <c r="AA6" s="2">
        <v>147</v>
      </c>
      <c r="AB6" s="2">
        <v>132</v>
      </c>
      <c r="AC6" s="2">
        <v>150</v>
      </c>
      <c r="AD6" s="2">
        <v>149</v>
      </c>
      <c r="AE6" s="2">
        <v>177</v>
      </c>
      <c r="AF6" s="2">
        <v>179</v>
      </c>
      <c r="AG6" s="2">
        <v>181</v>
      </c>
      <c r="AH6" s="2">
        <v>190</v>
      </c>
      <c r="AI6" s="2">
        <v>181</v>
      </c>
      <c r="AJ6" s="2">
        <v>79</v>
      </c>
      <c r="AK6" s="2">
        <v>119</v>
      </c>
      <c r="AL6" s="2">
        <v>177</v>
      </c>
      <c r="AM6" s="2">
        <v>214</v>
      </c>
      <c r="AN6" s="2">
        <v>222</v>
      </c>
      <c r="AO6" s="2">
        <v>162</v>
      </c>
      <c r="AP6" s="2">
        <v>148</v>
      </c>
      <c r="AQ6" s="2">
        <v>181</v>
      </c>
      <c r="AR6" s="2">
        <v>121</v>
      </c>
      <c r="AS6" s="2">
        <v>97</v>
      </c>
      <c r="AT6" s="2">
        <v>86</v>
      </c>
      <c r="AU6" s="2">
        <v>130</v>
      </c>
      <c r="AV6" s="2">
        <v>115</v>
      </c>
      <c r="AW6" s="10">
        <f>SUM(B6:AV6)</f>
        <v>8326</v>
      </c>
    </row>
    <row r="7" spans="1:49" s="5" customFormat="1" ht="12.75" x14ac:dyDescent="0.2">
      <c r="A7" s="2" t="s">
        <v>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1</v>
      </c>
      <c r="I7" s="2">
        <v>2</v>
      </c>
      <c r="J7" s="2">
        <v>1</v>
      </c>
      <c r="K7" s="2">
        <v>1</v>
      </c>
      <c r="L7" s="2">
        <v>0</v>
      </c>
      <c r="M7" s="2">
        <v>1</v>
      </c>
      <c r="N7" s="2">
        <v>1</v>
      </c>
      <c r="O7" s="2">
        <v>0</v>
      </c>
      <c r="P7" s="2">
        <v>0</v>
      </c>
      <c r="Q7" s="2">
        <v>1</v>
      </c>
      <c r="R7" s="2">
        <v>1</v>
      </c>
      <c r="S7" s="2">
        <v>2</v>
      </c>
      <c r="T7" s="2">
        <v>1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</v>
      </c>
      <c r="AN7" s="2">
        <v>0</v>
      </c>
      <c r="AO7" s="2">
        <v>0</v>
      </c>
      <c r="AP7" s="2">
        <v>1</v>
      </c>
      <c r="AQ7" s="2">
        <v>0</v>
      </c>
      <c r="AR7" s="2">
        <v>0</v>
      </c>
      <c r="AS7" s="2">
        <v>0</v>
      </c>
      <c r="AT7" s="2">
        <v>0</v>
      </c>
      <c r="AU7" s="2">
        <v>1</v>
      </c>
      <c r="AV7" s="2">
        <v>1</v>
      </c>
      <c r="AW7" s="10">
        <f>SUM(B7:AV7)</f>
        <v>17</v>
      </c>
    </row>
    <row r="8" spans="1:49" s="5" customFormat="1" ht="12.75" x14ac:dyDescent="0.2">
      <c r="A8" s="2" t="s">
        <v>3</v>
      </c>
      <c r="B8" s="2">
        <v>2</v>
      </c>
      <c r="C8" s="2">
        <v>7</v>
      </c>
      <c r="D8" s="2">
        <v>7</v>
      </c>
      <c r="E8" s="2">
        <v>12</v>
      </c>
      <c r="F8" s="2">
        <v>6</v>
      </c>
      <c r="G8" s="2">
        <v>11</v>
      </c>
      <c r="H8" s="2">
        <v>8</v>
      </c>
      <c r="I8" s="2">
        <v>10</v>
      </c>
      <c r="J8" s="2">
        <v>5</v>
      </c>
      <c r="K8" s="2">
        <v>9</v>
      </c>
      <c r="L8" s="2">
        <v>4</v>
      </c>
      <c r="M8" s="2">
        <v>4</v>
      </c>
      <c r="N8" s="2">
        <v>4</v>
      </c>
      <c r="O8" s="2">
        <v>12</v>
      </c>
      <c r="P8" s="2">
        <v>7</v>
      </c>
      <c r="Q8" s="2">
        <v>4</v>
      </c>
      <c r="R8" s="2">
        <v>12</v>
      </c>
      <c r="S8" s="2">
        <v>8</v>
      </c>
      <c r="T8" s="2">
        <v>6</v>
      </c>
      <c r="U8" s="2">
        <v>9</v>
      </c>
      <c r="V8" s="2">
        <v>7</v>
      </c>
      <c r="W8" s="2">
        <v>9</v>
      </c>
      <c r="X8" s="2">
        <v>3</v>
      </c>
      <c r="Y8" s="2">
        <v>9</v>
      </c>
      <c r="Z8" s="2">
        <v>7</v>
      </c>
      <c r="AA8" s="2">
        <v>3</v>
      </c>
      <c r="AB8" s="2">
        <v>13</v>
      </c>
      <c r="AC8" s="2">
        <v>7</v>
      </c>
      <c r="AD8" s="2">
        <v>7</v>
      </c>
      <c r="AE8" s="2">
        <v>9</v>
      </c>
      <c r="AF8" s="2">
        <v>6</v>
      </c>
      <c r="AG8" s="2">
        <v>9</v>
      </c>
      <c r="AH8" s="2">
        <v>13</v>
      </c>
      <c r="AI8" s="2">
        <v>6</v>
      </c>
      <c r="AJ8" s="2">
        <v>8</v>
      </c>
      <c r="AK8" s="2">
        <v>10</v>
      </c>
      <c r="AL8" s="2">
        <v>8</v>
      </c>
      <c r="AM8" s="2">
        <v>10</v>
      </c>
      <c r="AN8" s="2">
        <v>3</v>
      </c>
      <c r="AO8" s="2">
        <v>7</v>
      </c>
      <c r="AP8" s="2">
        <v>9</v>
      </c>
      <c r="AQ8" s="2">
        <v>13</v>
      </c>
      <c r="AR8" s="2">
        <v>10</v>
      </c>
      <c r="AS8" s="2">
        <v>3</v>
      </c>
      <c r="AT8" s="2">
        <v>9</v>
      </c>
      <c r="AU8" s="2">
        <v>6</v>
      </c>
      <c r="AV8" s="2">
        <v>1</v>
      </c>
      <c r="AW8" s="10">
        <f>SUM(B8:AV8)</f>
        <v>352</v>
      </c>
    </row>
    <row r="9" spans="1:49" s="5" customFormat="1" ht="12.75" x14ac:dyDescent="0.2">
      <c r="A9" s="2" t="s">
        <v>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1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1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1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10">
        <f>4</f>
        <v>4</v>
      </c>
    </row>
    <row r="10" spans="1:49" s="5" customFormat="1" ht="12.75" x14ac:dyDescent="0.2">
      <c r="A10" s="2" t="s">
        <v>29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10</v>
      </c>
      <c r="AP10" s="2">
        <v>13</v>
      </c>
      <c r="AQ10" s="2">
        <v>5</v>
      </c>
      <c r="AR10" s="2">
        <v>11</v>
      </c>
      <c r="AS10" s="2">
        <v>6</v>
      </c>
      <c r="AT10" s="2">
        <v>7</v>
      </c>
      <c r="AU10" s="2">
        <v>10</v>
      </c>
      <c r="AV10" s="2">
        <v>9</v>
      </c>
      <c r="AW10" s="10">
        <f>SUM(AO10:AV10)</f>
        <v>71</v>
      </c>
    </row>
    <row r="11" spans="1:49" s="5" customFormat="1" ht="12.75" x14ac:dyDescent="0.2">
      <c r="A11" s="2" t="s">
        <v>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1</v>
      </c>
      <c r="AW11" s="10">
        <v>1</v>
      </c>
    </row>
    <row r="12" spans="1:49" s="5" customFormat="1" ht="12.75" x14ac:dyDescent="0.2">
      <c r="A12" s="2" t="s">
        <v>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1</v>
      </c>
      <c r="AW12" s="10">
        <v>1</v>
      </c>
    </row>
    <row r="13" spans="1:49" s="5" customFormat="1" ht="12.75" x14ac:dyDescent="0.2">
      <c r="A13" s="2" t="s">
        <v>7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3</v>
      </c>
      <c r="AW13" s="10">
        <v>3</v>
      </c>
    </row>
    <row r="14" spans="1:49" s="5" customFormat="1" ht="12.75" x14ac:dyDescent="0.2">
      <c r="A14" s="2" t="s">
        <v>30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3</v>
      </c>
      <c r="AW14" s="10">
        <v>3</v>
      </c>
    </row>
    <row r="15" spans="1:49" s="5" customFormat="1" ht="12.75" x14ac:dyDescent="0.2">
      <c r="A15" s="2" t="s">
        <v>8</v>
      </c>
      <c r="B15" s="2">
        <v>3</v>
      </c>
      <c r="C15" s="2">
        <v>0</v>
      </c>
      <c r="D15" s="2">
        <v>4</v>
      </c>
      <c r="E15" s="2">
        <v>5</v>
      </c>
      <c r="F15" s="2">
        <v>1</v>
      </c>
      <c r="G15" s="2">
        <v>5</v>
      </c>
      <c r="H15" s="2">
        <v>1</v>
      </c>
      <c r="I15" s="2">
        <v>6</v>
      </c>
      <c r="J15" s="2">
        <v>4</v>
      </c>
      <c r="K15" s="2">
        <v>6</v>
      </c>
      <c r="L15" s="2">
        <v>1</v>
      </c>
      <c r="M15" s="2">
        <v>3</v>
      </c>
      <c r="N15" s="2">
        <v>4</v>
      </c>
      <c r="O15" s="2">
        <v>4</v>
      </c>
      <c r="P15" s="2">
        <v>0</v>
      </c>
      <c r="Q15" s="2">
        <v>0</v>
      </c>
      <c r="R15" s="2">
        <v>4</v>
      </c>
      <c r="S15" s="2">
        <v>3</v>
      </c>
      <c r="T15" s="2">
        <v>6</v>
      </c>
      <c r="U15" s="2">
        <v>2</v>
      </c>
      <c r="V15" s="2">
        <v>5</v>
      </c>
      <c r="W15" s="2">
        <v>2</v>
      </c>
      <c r="X15" s="2">
        <v>7</v>
      </c>
      <c r="Y15" s="2">
        <v>2</v>
      </c>
      <c r="Z15" s="2">
        <v>2</v>
      </c>
      <c r="AA15" s="2">
        <v>2</v>
      </c>
      <c r="AB15" s="2">
        <v>2</v>
      </c>
      <c r="AC15" s="2">
        <v>0</v>
      </c>
      <c r="AD15" s="2">
        <v>3</v>
      </c>
      <c r="AE15" s="2">
        <v>5</v>
      </c>
      <c r="AF15" s="2">
        <v>6</v>
      </c>
      <c r="AG15" s="2">
        <v>6</v>
      </c>
      <c r="AH15" s="2">
        <v>3</v>
      </c>
      <c r="AI15" s="2">
        <v>2</v>
      </c>
      <c r="AJ15" s="2">
        <v>2</v>
      </c>
      <c r="AK15" s="2">
        <v>1</v>
      </c>
      <c r="AL15" s="2">
        <v>4</v>
      </c>
      <c r="AM15" s="2">
        <v>6</v>
      </c>
      <c r="AN15" s="2">
        <v>4</v>
      </c>
      <c r="AO15" s="2">
        <v>6</v>
      </c>
      <c r="AP15" s="2">
        <v>6</v>
      </c>
      <c r="AQ15" s="2">
        <v>5</v>
      </c>
      <c r="AR15" s="2">
        <v>1</v>
      </c>
      <c r="AS15" s="2">
        <v>0</v>
      </c>
      <c r="AT15" s="2">
        <v>0</v>
      </c>
      <c r="AU15" s="2">
        <v>0</v>
      </c>
      <c r="AV15" s="2">
        <v>0</v>
      </c>
      <c r="AW15" s="10">
        <f t="shared" ref="AW15:AW22" si="0">SUM(B15:AV15)</f>
        <v>144</v>
      </c>
    </row>
    <row r="16" spans="1:49" s="5" customFormat="1" ht="12.75" x14ac:dyDescent="0.2">
      <c r="A16" s="2" t="s">
        <v>9</v>
      </c>
      <c r="B16" s="2">
        <v>81</v>
      </c>
      <c r="C16" s="2">
        <v>81</v>
      </c>
      <c r="D16" s="2">
        <v>96</v>
      </c>
      <c r="E16" s="2">
        <v>79</v>
      </c>
      <c r="F16" s="2">
        <v>113</v>
      </c>
      <c r="G16" s="2">
        <v>88</v>
      </c>
      <c r="H16" s="2">
        <v>82</v>
      </c>
      <c r="I16" s="2">
        <v>96</v>
      </c>
      <c r="J16" s="2">
        <v>107</v>
      </c>
      <c r="K16" s="2">
        <v>116</v>
      </c>
      <c r="L16" s="2">
        <v>89</v>
      </c>
      <c r="M16" s="2">
        <v>93</v>
      </c>
      <c r="N16" s="2">
        <v>109</v>
      </c>
      <c r="O16" s="2">
        <v>107</v>
      </c>
      <c r="P16" s="2">
        <v>82</v>
      </c>
      <c r="Q16" s="2">
        <v>116</v>
      </c>
      <c r="R16" s="2">
        <v>110</v>
      </c>
      <c r="S16" s="2">
        <v>91</v>
      </c>
      <c r="T16" s="2">
        <v>80</v>
      </c>
      <c r="U16" s="2">
        <v>50</v>
      </c>
      <c r="V16" s="2">
        <v>61</v>
      </c>
      <c r="W16" s="2">
        <v>72</v>
      </c>
      <c r="X16" s="2">
        <v>65</v>
      </c>
      <c r="Y16" s="2">
        <v>80</v>
      </c>
      <c r="Z16" s="2">
        <v>80</v>
      </c>
      <c r="AA16" s="2">
        <v>70</v>
      </c>
      <c r="AB16" s="2">
        <v>74</v>
      </c>
      <c r="AC16" s="2">
        <v>67</v>
      </c>
      <c r="AD16" s="2">
        <v>88</v>
      </c>
      <c r="AE16" s="2">
        <v>86</v>
      </c>
      <c r="AF16" s="2">
        <v>90</v>
      </c>
      <c r="AG16" s="2">
        <v>95</v>
      </c>
      <c r="AH16" s="2">
        <v>100</v>
      </c>
      <c r="AI16" s="2">
        <v>63</v>
      </c>
      <c r="AJ16" s="2">
        <v>25</v>
      </c>
      <c r="AK16" s="2">
        <v>55</v>
      </c>
      <c r="AL16" s="2">
        <v>62</v>
      </c>
      <c r="AM16" s="2">
        <v>80</v>
      </c>
      <c r="AN16" s="2">
        <v>74</v>
      </c>
      <c r="AO16" s="2">
        <v>67</v>
      </c>
      <c r="AP16" s="2">
        <v>83</v>
      </c>
      <c r="AQ16" s="2">
        <v>95</v>
      </c>
      <c r="AR16" s="2">
        <v>62</v>
      </c>
      <c r="AS16" s="2">
        <v>36</v>
      </c>
      <c r="AT16" s="2">
        <v>50</v>
      </c>
      <c r="AU16" s="2">
        <v>61</v>
      </c>
      <c r="AV16" s="2">
        <v>47</v>
      </c>
      <c r="AW16" s="10">
        <f t="shared" si="0"/>
        <v>3754</v>
      </c>
    </row>
    <row r="17" spans="1:49" s="5" customFormat="1" ht="12.75" x14ac:dyDescent="0.2">
      <c r="A17" s="2" t="s">
        <v>10</v>
      </c>
      <c r="B17" s="2">
        <v>201</v>
      </c>
      <c r="C17" s="2">
        <v>217</v>
      </c>
      <c r="D17" s="2">
        <v>256</v>
      </c>
      <c r="E17" s="2">
        <v>218</v>
      </c>
      <c r="F17" s="2">
        <v>215</v>
      </c>
      <c r="G17" s="2">
        <v>230</v>
      </c>
      <c r="H17" s="2">
        <v>180</v>
      </c>
      <c r="I17" s="2">
        <v>205</v>
      </c>
      <c r="J17" s="2">
        <v>263</v>
      </c>
      <c r="K17" s="2">
        <v>232</v>
      </c>
      <c r="L17" s="2">
        <v>189</v>
      </c>
      <c r="M17" s="2">
        <v>226</v>
      </c>
      <c r="N17" s="2">
        <v>174</v>
      </c>
      <c r="O17" s="2">
        <v>196</v>
      </c>
      <c r="P17" s="2">
        <v>192</v>
      </c>
      <c r="Q17" s="2">
        <v>170</v>
      </c>
      <c r="R17" s="2">
        <v>215</v>
      </c>
      <c r="S17" s="2">
        <v>199</v>
      </c>
      <c r="T17" s="2">
        <v>162</v>
      </c>
      <c r="U17" s="2">
        <v>161</v>
      </c>
      <c r="V17" s="2">
        <v>178</v>
      </c>
      <c r="W17" s="2">
        <v>189</v>
      </c>
      <c r="X17" s="2">
        <v>203</v>
      </c>
      <c r="Y17" s="2">
        <v>212</v>
      </c>
      <c r="Z17" s="2">
        <v>198</v>
      </c>
      <c r="AA17" s="2">
        <v>210</v>
      </c>
      <c r="AB17" s="2">
        <v>204</v>
      </c>
      <c r="AC17" s="2">
        <v>228</v>
      </c>
      <c r="AD17" s="2">
        <v>251</v>
      </c>
      <c r="AE17" s="2">
        <v>261</v>
      </c>
      <c r="AF17" s="2">
        <v>286</v>
      </c>
      <c r="AG17" s="2">
        <v>299</v>
      </c>
      <c r="AH17" s="2">
        <v>294</v>
      </c>
      <c r="AI17" s="2">
        <v>229</v>
      </c>
      <c r="AJ17" s="2">
        <v>116</v>
      </c>
      <c r="AK17" s="2">
        <v>205</v>
      </c>
      <c r="AL17" s="2">
        <v>207</v>
      </c>
      <c r="AM17" s="2">
        <v>257</v>
      </c>
      <c r="AN17" s="2">
        <v>234</v>
      </c>
      <c r="AO17" s="2">
        <v>221</v>
      </c>
      <c r="AP17" s="2">
        <v>235</v>
      </c>
      <c r="AQ17" s="2">
        <v>224</v>
      </c>
      <c r="AR17" s="2">
        <v>221</v>
      </c>
      <c r="AS17" s="2">
        <v>219</v>
      </c>
      <c r="AT17" s="2">
        <v>195</v>
      </c>
      <c r="AU17" s="2">
        <v>270</v>
      </c>
      <c r="AV17" s="2">
        <v>216</v>
      </c>
      <c r="AW17" s="10">
        <f t="shared" si="0"/>
        <v>10163</v>
      </c>
    </row>
    <row r="18" spans="1:49" s="5" customFormat="1" ht="12.75" x14ac:dyDescent="0.2">
      <c r="A18" s="2" t="s">
        <v>11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1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1</v>
      </c>
      <c r="AI18" s="2">
        <v>0</v>
      </c>
      <c r="AJ18" s="2">
        <v>0</v>
      </c>
      <c r="AK18" s="2">
        <v>1</v>
      </c>
      <c r="AL18" s="2">
        <v>2</v>
      </c>
      <c r="AM18" s="2">
        <v>1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10">
        <f t="shared" si="0"/>
        <v>9</v>
      </c>
    </row>
    <row r="19" spans="1:49" s="5" customFormat="1" ht="12.75" x14ac:dyDescent="0.2">
      <c r="A19" s="2" t="s">
        <v>12</v>
      </c>
      <c r="B19" s="2">
        <v>0</v>
      </c>
      <c r="C19" s="2">
        <v>0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2">
        <v>2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10">
        <f t="shared" si="0"/>
        <v>4</v>
      </c>
    </row>
    <row r="20" spans="1:49" s="5" customFormat="1" ht="12.75" x14ac:dyDescent="0.2">
      <c r="A20" s="2" t="s">
        <v>13</v>
      </c>
      <c r="B20" s="2">
        <v>33</v>
      </c>
      <c r="C20" s="2">
        <v>21</v>
      </c>
      <c r="D20" s="2">
        <v>36</v>
      </c>
      <c r="E20" s="2">
        <v>32</v>
      </c>
      <c r="F20" s="2">
        <v>40</v>
      </c>
      <c r="G20" s="2">
        <v>33</v>
      </c>
      <c r="H20" s="2">
        <v>23</v>
      </c>
      <c r="I20" s="2">
        <v>28</v>
      </c>
      <c r="J20" s="2">
        <v>39</v>
      </c>
      <c r="K20" s="2">
        <v>38</v>
      </c>
      <c r="L20" s="2">
        <v>43</v>
      </c>
      <c r="M20" s="2">
        <v>39</v>
      </c>
      <c r="N20" s="2">
        <v>33</v>
      </c>
      <c r="O20" s="2">
        <v>48</v>
      </c>
      <c r="P20" s="2">
        <v>32</v>
      </c>
      <c r="Q20" s="2">
        <v>26</v>
      </c>
      <c r="R20" s="2">
        <v>30</v>
      </c>
      <c r="S20" s="2">
        <v>30</v>
      </c>
      <c r="T20" s="2">
        <v>32</v>
      </c>
      <c r="U20" s="2">
        <v>32</v>
      </c>
      <c r="V20" s="2">
        <v>35</v>
      </c>
      <c r="W20" s="2">
        <v>23</v>
      </c>
      <c r="X20" s="2">
        <v>19</v>
      </c>
      <c r="Y20" s="2">
        <v>20</v>
      </c>
      <c r="Z20" s="2">
        <v>26</v>
      </c>
      <c r="AA20" s="2">
        <v>16</v>
      </c>
      <c r="AB20" s="2">
        <v>22</v>
      </c>
      <c r="AC20" s="2">
        <v>30</v>
      </c>
      <c r="AD20" s="2">
        <v>28</v>
      </c>
      <c r="AE20" s="2">
        <v>23</v>
      </c>
      <c r="AF20" s="2">
        <v>30</v>
      </c>
      <c r="AG20" s="2">
        <v>33</v>
      </c>
      <c r="AH20" s="2">
        <v>47</v>
      </c>
      <c r="AI20" s="2">
        <v>22</v>
      </c>
      <c r="AJ20" s="2">
        <v>15</v>
      </c>
      <c r="AK20" s="2">
        <v>17</v>
      </c>
      <c r="AL20" s="2">
        <v>17</v>
      </c>
      <c r="AM20" s="2">
        <v>19</v>
      </c>
      <c r="AN20" s="2">
        <v>18</v>
      </c>
      <c r="AO20" s="2">
        <v>18</v>
      </c>
      <c r="AP20" s="2">
        <v>14</v>
      </c>
      <c r="AQ20" s="2">
        <v>18</v>
      </c>
      <c r="AR20" s="2">
        <v>28</v>
      </c>
      <c r="AS20" s="2">
        <v>8</v>
      </c>
      <c r="AT20" s="2">
        <v>11</v>
      </c>
      <c r="AU20" s="2">
        <v>20</v>
      </c>
      <c r="AV20" s="2">
        <v>18</v>
      </c>
      <c r="AW20" s="10">
        <f t="shared" si="0"/>
        <v>1263</v>
      </c>
    </row>
    <row r="21" spans="1:49" s="5" customFormat="1" ht="12.75" x14ac:dyDescent="0.2">
      <c r="A21" s="2" t="s">
        <v>14</v>
      </c>
      <c r="B21" s="2">
        <v>6</v>
      </c>
      <c r="C21" s="2">
        <v>6</v>
      </c>
      <c r="D21" s="2">
        <v>10</v>
      </c>
      <c r="E21" s="2">
        <v>9</v>
      </c>
      <c r="F21" s="2">
        <v>6</v>
      </c>
      <c r="G21" s="2">
        <v>8</v>
      </c>
      <c r="H21" s="2">
        <v>4</v>
      </c>
      <c r="I21" s="2">
        <v>9</v>
      </c>
      <c r="J21" s="2">
        <v>9</v>
      </c>
      <c r="K21" s="2">
        <v>12</v>
      </c>
      <c r="L21" s="2">
        <v>10</v>
      </c>
      <c r="M21" s="2">
        <v>6</v>
      </c>
      <c r="N21" s="2">
        <v>12</v>
      </c>
      <c r="O21" s="2">
        <v>19</v>
      </c>
      <c r="P21" s="2">
        <v>11</v>
      </c>
      <c r="Q21" s="2">
        <v>14</v>
      </c>
      <c r="R21" s="2">
        <v>12</v>
      </c>
      <c r="S21" s="2">
        <v>2</v>
      </c>
      <c r="T21" s="2">
        <v>3</v>
      </c>
      <c r="U21" s="2">
        <v>6</v>
      </c>
      <c r="V21" s="2">
        <v>5</v>
      </c>
      <c r="W21" s="2">
        <v>4</v>
      </c>
      <c r="X21" s="2">
        <v>1</v>
      </c>
      <c r="Y21" s="2">
        <v>3</v>
      </c>
      <c r="Z21" s="2">
        <v>4</v>
      </c>
      <c r="AA21" s="2">
        <v>6</v>
      </c>
      <c r="AB21" s="2">
        <v>4</v>
      </c>
      <c r="AC21" s="2">
        <v>6</v>
      </c>
      <c r="AD21" s="2">
        <v>1</v>
      </c>
      <c r="AE21" s="2">
        <v>5</v>
      </c>
      <c r="AF21" s="2">
        <v>3</v>
      </c>
      <c r="AG21" s="2">
        <v>9</v>
      </c>
      <c r="AH21" s="2">
        <v>10</v>
      </c>
      <c r="AI21" s="2">
        <v>3</v>
      </c>
      <c r="AJ21" s="2">
        <v>1</v>
      </c>
      <c r="AK21" s="2">
        <v>4</v>
      </c>
      <c r="AL21" s="2">
        <v>2</v>
      </c>
      <c r="AM21" s="2">
        <v>3</v>
      </c>
      <c r="AN21" s="2">
        <v>5</v>
      </c>
      <c r="AO21" s="2">
        <v>3</v>
      </c>
      <c r="AP21" s="2">
        <v>5</v>
      </c>
      <c r="AQ21" s="2">
        <v>11</v>
      </c>
      <c r="AR21" s="2">
        <v>8</v>
      </c>
      <c r="AS21" s="2">
        <v>5</v>
      </c>
      <c r="AT21" s="2">
        <v>1</v>
      </c>
      <c r="AU21" s="2">
        <v>5</v>
      </c>
      <c r="AV21" s="2">
        <v>7</v>
      </c>
      <c r="AW21" s="10">
        <f t="shared" si="0"/>
        <v>298</v>
      </c>
    </row>
    <row r="22" spans="1:49" s="5" customFormat="1" ht="12.75" x14ac:dyDescent="0.2">
      <c r="A22" s="2" t="s">
        <v>15</v>
      </c>
      <c r="B22" s="2">
        <v>117</v>
      </c>
      <c r="C22" s="2">
        <v>133</v>
      </c>
      <c r="D22" s="2">
        <v>133</v>
      </c>
      <c r="E22" s="2">
        <v>101</v>
      </c>
      <c r="F22" s="2">
        <v>117</v>
      </c>
      <c r="G22" s="2">
        <v>125</v>
      </c>
      <c r="H22" s="2">
        <v>81</v>
      </c>
      <c r="I22" s="2">
        <v>95</v>
      </c>
      <c r="J22" s="2">
        <v>145</v>
      </c>
      <c r="K22" s="2">
        <v>139</v>
      </c>
      <c r="L22" s="2">
        <v>144</v>
      </c>
      <c r="M22" s="2">
        <v>161</v>
      </c>
      <c r="N22" s="2">
        <v>151</v>
      </c>
      <c r="O22" s="2">
        <v>153</v>
      </c>
      <c r="P22" s="2">
        <v>142</v>
      </c>
      <c r="Q22" s="2">
        <v>125</v>
      </c>
      <c r="R22" s="2">
        <v>106</v>
      </c>
      <c r="S22" s="2">
        <v>110</v>
      </c>
      <c r="T22" s="2">
        <v>75</v>
      </c>
      <c r="U22" s="2">
        <v>81</v>
      </c>
      <c r="V22" s="2">
        <v>91</v>
      </c>
      <c r="W22" s="2">
        <v>71</v>
      </c>
      <c r="X22" s="2">
        <v>73</v>
      </c>
      <c r="Y22" s="2">
        <v>109</v>
      </c>
      <c r="Z22" s="2">
        <v>69</v>
      </c>
      <c r="AA22" s="2">
        <v>92</v>
      </c>
      <c r="AB22" s="2">
        <v>85</v>
      </c>
      <c r="AC22" s="2">
        <v>68</v>
      </c>
      <c r="AD22" s="2">
        <v>75</v>
      </c>
      <c r="AE22" s="2">
        <v>96</v>
      </c>
      <c r="AF22" s="2">
        <v>89</v>
      </c>
      <c r="AG22" s="2">
        <v>74</v>
      </c>
      <c r="AH22" s="2">
        <v>114</v>
      </c>
      <c r="AI22" s="2">
        <v>124</v>
      </c>
      <c r="AJ22" s="2">
        <v>23</v>
      </c>
      <c r="AK22" s="2">
        <v>29</v>
      </c>
      <c r="AL22" s="2">
        <v>107</v>
      </c>
      <c r="AM22" s="2">
        <v>106</v>
      </c>
      <c r="AN22" s="2">
        <v>69</v>
      </c>
      <c r="AO22" s="2">
        <v>59</v>
      </c>
      <c r="AP22" s="2">
        <v>88</v>
      </c>
      <c r="AQ22" s="2">
        <v>119</v>
      </c>
      <c r="AR22" s="2">
        <v>62</v>
      </c>
      <c r="AS22" s="2">
        <v>28</v>
      </c>
      <c r="AT22" s="2">
        <v>33</v>
      </c>
      <c r="AU22" s="2">
        <v>44</v>
      </c>
      <c r="AV22" s="2">
        <v>67</v>
      </c>
      <c r="AW22" s="10">
        <f t="shared" si="0"/>
        <v>4498</v>
      </c>
    </row>
    <row r="23" spans="1:49" s="5" customFormat="1" ht="12.75" x14ac:dyDescent="0.2">
      <c r="A23" s="3" t="s">
        <v>31</v>
      </c>
      <c r="B23" s="3">
        <f t="shared" ref="B23:AW23" si="1">SUM(B6:B22)</f>
        <v>680</v>
      </c>
      <c r="C23" s="3">
        <f t="shared" si="1"/>
        <v>680</v>
      </c>
      <c r="D23" s="3">
        <f t="shared" si="1"/>
        <v>790</v>
      </c>
      <c r="E23" s="3">
        <f t="shared" si="1"/>
        <v>675</v>
      </c>
      <c r="F23" s="3">
        <f t="shared" si="1"/>
        <v>730</v>
      </c>
      <c r="G23" s="3">
        <f t="shared" si="1"/>
        <v>725</v>
      </c>
      <c r="H23" s="3">
        <f t="shared" si="1"/>
        <v>584</v>
      </c>
      <c r="I23" s="3">
        <f t="shared" si="1"/>
        <v>669</v>
      </c>
      <c r="J23" s="3">
        <f t="shared" si="1"/>
        <v>834</v>
      </c>
      <c r="K23" s="3">
        <f t="shared" si="1"/>
        <v>810</v>
      </c>
      <c r="L23" s="3">
        <f t="shared" si="1"/>
        <v>692</v>
      </c>
      <c r="M23" s="3">
        <f t="shared" si="1"/>
        <v>732</v>
      </c>
      <c r="N23" s="3">
        <f t="shared" si="1"/>
        <v>708</v>
      </c>
      <c r="O23" s="3">
        <f t="shared" si="1"/>
        <v>838</v>
      </c>
      <c r="P23" s="3">
        <f t="shared" si="1"/>
        <v>648</v>
      </c>
      <c r="Q23" s="3">
        <f t="shared" si="1"/>
        <v>640</v>
      </c>
      <c r="R23" s="3">
        <f t="shared" si="1"/>
        <v>685</v>
      </c>
      <c r="S23" s="3">
        <f t="shared" si="1"/>
        <v>628</v>
      </c>
      <c r="T23" s="3">
        <f t="shared" si="1"/>
        <v>499</v>
      </c>
      <c r="U23" s="3">
        <f t="shared" si="1"/>
        <v>483</v>
      </c>
      <c r="V23" s="3">
        <f t="shared" si="1"/>
        <v>521</v>
      </c>
      <c r="W23" s="3">
        <f t="shared" si="1"/>
        <v>510</v>
      </c>
      <c r="X23" s="3">
        <f t="shared" si="1"/>
        <v>512</v>
      </c>
      <c r="Y23" s="3">
        <f t="shared" si="1"/>
        <v>602</v>
      </c>
      <c r="Z23" s="3">
        <f t="shared" si="1"/>
        <v>532</v>
      </c>
      <c r="AA23" s="3">
        <f t="shared" si="1"/>
        <v>547</v>
      </c>
      <c r="AB23" s="3">
        <f t="shared" si="1"/>
        <v>536</v>
      </c>
      <c r="AC23" s="3">
        <f t="shared" si="1"/>
        <v>556</v>
      </c>
      <c r="AD23" s="3">
        <f t="shared" si="1"/>
        <v>603</v>
      </c>
      <c r="AE23" s="3">
        <f t="shared" si="1"/>
        <v>662</v>
      </c>
      <c r="AF23" s="3">
        <f t="shared" si="1"/>
        <v>689</v>
      </c>
      <c r="AG23" s="3">
        <f t="shared" si="1"/>
        <v>706</v>
      </c>
      <c r="AH23" s="3">
        <f t="shared" si="1"/>
        <v>772</v>
      </c>
      <c r="AI23" s="3">
        <f t="shared" si="1"/>
        <v>630</v>
      </c>
      <c r="AJ23" s="3">
        <f t="shared" si="1"/>
        <v>269</v>
      </c>
      <c r="AK23" s="3">
        <f t="shared" si="1"/>
        <v>441</v>
      </c>
      <c r="AL23" s="3">
        <f t="shared" si="1"/>
        <v>586</v>
      </c>
      <c r="AM23" s="3">
        <f t="shared" si="1"/>
        <v>697</v>
      </c>
      <c r="AN23" s="3">
        <f t="shared" si="1"/>
        <v>629</v>
      </c>
      <c r="AO23" s="3">
        <f t="shared" si="1"/>
        <v>553</v>
      </c>
      <c r="AP23" s="3">
        <f t="shared" si="1"/>
        <v>602</v>
      </c>
      <c r="AQ23" s="3">
        <f t="shared" si="1"/>
        <v>672</v>
      </c>
      <c r="AR23" s="3">
        <f t="shared" si="1"/>
        <v>524</v>
      </c>
      <c r="AS23" s="3">
        <f t="shared" si="1"/>
        <v>402</v>
      </c>
      <c r="AT23" s="3">
        <f t="shared" si="1"/>
        <v>392</v>
      </c>
      <c r="AU23" s="3">
        <f t="shared" si="1"/>
        <v>547</v>
      </c>
      <c r="AV23" s="3">
        <f t="shared" si="1"/>
        <v>489</v>
      </c>
      <c r="AW23" s="10">
        <f t="shared" si="1"/>
        <v>28911</v>
      </c>
    </row>
    <row r="24" spans="1:49" s="5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</row>
    <row r="25" spans="1:49" s="5" customFormat="1" ht="12.75" x14ac:dyDescent="0.2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</row>
    <row r="26" spans="1:49" x14ac:dyDescent="0.2">
      <c r="A26" s="6" t="s">
        <v>33</v>
      </c>
    </row>
    <row r="27" spans="1:49" x14ac:dyDescent="0.2">
      <c r="A27" s="7" t="s">
        <v>34</v>
      </c>
    </row>
  </sheetData>
  <mergeCells count="5">
    <mergeCell ref="B4:H4"/>
    <mergeCell ref="I4:T4"/>
    <mergeCell ref="U4:AF4"/>
    <mergeCell ref="AG4:AR4"/>
    <mergeCell ref="AS4:A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Complaints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Pihema</dc:creator>
  <cp:lastModifiedBy>Erica Pihema</cp:lastModifiedBy>
  <dcterms:created xsi:type="dcterms:W3CDTF">2021-05-16T19:57:36Z</dcterms:created>
  <dcterms:modified xsi:type="dcterms:W3CDTF">2021-05-26T02:18:18Z</dcterms:modified>
</cp:coreProperties>
</file>