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orp.ssi.govt.nz\userse\ebrow016\Desktop\Publishing QA\"/>
    </mc:Choice>
  </mc:AlternateContent>
  <xr:revisionPtr revIDLastSave="0" documentId="8_{00285416-28FF-4EC3-9FE8-48098A908A24}" xr6:coauthVersionLast="47" xr6:coauthVersionMax="47" xr10:uidLastSave="{00000000-0000-0000-0000-000000000000}"/>
  <bookViews>
    <workbookView xWindow="-120" yWindow="-120" windowWidth="29040" windowHeight="15840" activeTab="3" xr2:uid="{DC769048-906B-484D-B1F6-8FCDBD45525F}"/>
  </bookViews>
  <sheets>
    <sheet name="Scoring Guide" sheetId="4" r:id="rId1"/>
    <sheet name="1 Written Evaluation Summary" sheetId="1" r:id="rId2"/>
    <sheet name="2 Present Evaluation Summary" sheetId="2" r:id="rId3"/>
    <sheet name="2 Moderation" sheetId="3" r:id="rId4"/>
  </sheets>
  <externalReferences>
    <externalReference r:id="rId5"/>
  </externalReferences>
  <definedNames>
    <definedName name="NP_Rank">OFFSET('[1]1 Moderation '!#REF!,0,0,-1,COUNTA('[1]1 Moderation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3" l="1"/>
  <c r="E25" i="3"/>
  <c r="D25" i="3" s="1"/>
  <c r="E23" i="3"/>
  <c r="D23" i="3" s="1"/>
  <c r="E22" i="3"/>
  <c r="D22" i="3" s="1"/>
  <c r="E21" i="3"/>
  <c r="D21" i="3" s="1"/>
  <c r="E20" i="3"/>
  <c r="D20" i="3" s="1"/>
  <c r="E18" i="3"/>
  <c r="D18" i="3" s="1"/>
  <c r="E17" i="3"/>
  <c r="D17" i="3" s="1"/>
  <c r="E16" i="3"/>
  <c r="D16" i="3" s="1"/>
  <c r="E14" i="3"/>
  <c r="D14" i="3" s="1"/>
  <c r="E13" i="3"/>
  <c r="D13" i="3"/>
  <c r="E12" i="3"/>
  <c r="D12" i="3" s="1"/>
  <c r="E11" i="3"/>
  <c r="D11" i="3" s="1"/>
  <c r="E10" i="3"/>
  <c r="D10" i="3"/>
  <c r="C27" i="2"/>
  <c r="B27" i="2"/>
  <c r="C25" i="2"/>
  <c r="B25" i="2"/>
  <c r="D24" i="2"/>
  <c r="C24" i="2"/>
  <c r="B24" i="2"/>
  <c r="C23" i="2"/>
  <c r="B23" i="2"/>
  <c r="C22" i="2"/>
  <c r="B22" i="2"/>
  <c r="D20" i="2"/>
  <c r="C20" i="2"/>
  <c r="B20" i="2"/>
  <c r="D19" i="2"/>
  <c r="C19" i="2"/>
  <c r="B19" i="2"/>
  <c r="C18" i="2"/>
  <c r="B18" i="2"/>
  <c r="D16" i="2"/>
  <c r="C16" i="2"/>
  <c r="B16" i="2"/>
  <c r="C15" i="2"/>
  <c r="B15" i="2"/>
  <c r="D14" i="2"/>
  <c r="C14" i="2"/>
  <c r="B14" i="2"/>
  <c r="D13" i="2"/>
  <c r="C13" i="2"/>
  <c r="B13" i="2"/>
  <c r="C12" i="2"/>
  <c r="B12" i="2"/>
  <c r="B11" i="2"/>
  <c r="D10" i="2"/>
  <c r="C10" i="2"/>
  <c r="D8" i="2"/>
  <c r="H27" i="1"/>
  <c r="F27" i="1"/>
  <c r="E27" i="1"/>
  <c r="D27" i="1"/>
  <c r="C27" i="1"/>
  <c r="B27" i="1"/>
  <c r="H25" i="1"/>
  <c r="F25" i="1"/>
  <c r="E25" i="1"/>
  <c r="D25" i="1"/>
  <c r="C25" i="1"/>
  <c r="B25" i="1"/>
  <c r="H24" i="1"/>
  <c r="F24" i="1"/>
  <c r="E24" i="1"/>
  <c r="D24" i="1"/>
  <c r="C24" i="1"/>
  <c r="B24" i="1"/>
  <c r="H23" i="1"/>
  <c r="F23" i="1"/>
  <c r="E23" i="1"/>
  <c r="D23" i="1"/>
  <c r="C23" i="1"/>
  <c r="B23" i="1"/>
  <c r="H22" i="1"/>
  <c r="F22" i="1"/>
  <c r="E22" i="1"/>
  <c r="D22" i="1"/>
  <c r="C22" i="1"/>
  <c r="B22" i="1"/>
  <c r="H20" i="1"/>
  <c r="F20" i="1"/>
  <c r="E20" i="1"/>
  <c r="D20" i="1"/>
  <c r="C20" i="1"/>
  <c r="B20" i="1"/>
  <c r="H19" i="1"/>
  <c r="F19" i="1"/>
  <c r="E19" i="1"/>
  <c r="D19" i="1"/>
  <c r="C19" i="1"/>
  <c r="B19" i="1"/>
  <c r="H18" i="1"/>
  <c r="F18" i="1"/>
  <c r="E18" i="1"/>
  <c r="D18" i="1"/>
  <c r="C18" i="1"/>
  <c r="B18" i="1"/>
  <c r="H16" i="1"/>
  <c r="F16" i="1"/>
  <c r="E16" i="1"/>
  <c r="D16" i="1"/>
  <c r="C16" i="1"/>
  <c r="B16" i="1"/>
  <c r="H15" i="1"/>
  <c r="F15" i="1"/>
  <c r="E15" i="1"/>
  <c r="D15" i="1"/>
  <c r="C15" i="1"/>
  <c r="B15" i="1"/>
  <c r="H14" i="1"/>
  <c r="F14" i="1"/>
  <c r="E14" i="1"/>
  <c r="D14" i="1"/>
  <c r="C14" i="1"/>
  <c r="B14" i="1"/>
  <c r="H13" i="1"/>
  <c r="F13" i="1"/>
  <c r="E13" i="1"/>
  <c r="D13" i="1"/>
  <c r="C13" i="1"/>
  <c r="B13" i="1"/>
  <c r="H12" i="1"/>
  <c r="F12" i="1"/>
  <c r="E12" i="1"/>
  <c r="D12" i="1"/>
  <c r="C12" i="1"/>
  <c r="B12" i="1"/>
  <c r="B11" i="1"/>
  <c r="F10" i="1"/>
  <c r="E10" i="1"/>
  <c r="D10" i="1"/>
  <c r="C10" i="1"/>
  <c r="D8" i="1"/>
  <c r="D26" i="3" l="1"/>
</calcChain>
</file>

<file path=xl/sharedStrings.xml><?xml version="1.0" encoding="utf-8"?>
<sst xmlns="http://schemas.openxmlformats.org/spreadsheetml/2006/main" count="74" uniqueCount="62">
  <si>
    <t>Title</t>
  </si>
  <si>
    <t>Quality Scores for RFP Evaluation</t>
  </si>
  <si>
    <t>Evaluation</t>
  </si>
  <si>
    <t>Agreed Score</t>
  </si>
  <si>
    <t>Moderation Comments</t>
  </si>
  <si>
    <t>Notes</t>
  </si>
  <si>
    <t>Capacity</t>
  </si>
  <si>
    <t xml:space="preserve">Experience and Quals </t>
  </si>
  <si>
    <t>9,10,11</t>
  </si>
  <si>
    <t xml:space="preserve">Public Value </t>
  </si>
  <si>
    <t>corrections come in</t>
  </si>
  <si>
    <t xml:space="preserve">Jp  on main road, lots of parking, showed experience when the customer comes in.  Client can use the various services they offer.  </t>
  </si>
  <si>
    <t xml:space="preserve">JP - no new info introduced, talked about needs of community, they said it as in they were concerned that they might miss out. </t>
  </si>
  <si>
    <t xml:space="preserve">RB - yes some quals and personal experience, but nothing outstanding or additional </t>
  </si>
  <si>
    <t xml:space="preserve">didn't explore </t>
  </si>
  <si>
    <t xml:space="preserve">RB - they coul have and should have expanded on this.  </t>
  </si>
  <si>
    <t xml:space="preserve">[insert type of tender and Title]
</t>
  </si>
  <si>
    <t>Scores for RFP Evaluation</t>
  </si>
  <si>
    <t>Written Evaluation</t>
  </si>
  <si>
    <t xml:space="preserve">Ngaruawahia Community House </t>
  </si>
  <si>
    <t>Ref. #</t>
  </si>
  <si>
    <t>Evaluation Panel Evaluation Based on 0-10 Score Scale</t>
  </si>
  <si>
    <t>Weighting %</t>
  </si>
  <si>
    <t>Evaluation
Score</t>
  </si>
  <si>
    <t>Capability</t>
  </si>
  <si>
    <t xml:space="preserve">1. Provide an overview of your organisation, including:
• your organisation’s vision and kaupapa,
• how your organisation will/support(s) the achievement of BFC outcomes
• why your organisation is the right one to deliver Financial Capability Services </t>
  </si>
  <si>
    <t>2. Tell us about the connections your organisation currently holds with other community organisations and/or services your organisation delivers in a social services setting, and how these will strengthen the delivery of Building Financial Capability Services.</t>
  </si>
  <si>
    <t>3. Tell us how your organisation will:
a. be culturally responsive, safe and effective
b. ensure delivery is meaningful for different communities
c. take a strengths-based, client led and empowering approach to empower people to gain control of their money, set goals and achieve long-term, sustainable change
d. be whānau-centred.</t>
  </si>
  <si>
    <t>4. Tell us about the extent to which your organisation has:
a. an understanding of and commitment to Te Tiriti o Waitangi and its principles
b. knowledge and understanding and experience of Te Ao Māori and Tikanga
c. strong relationships and/ or agreements with Māori hapu, iwi
d. strong relationships with Pacific communities and an understanding of the concept of Vā
e. strong relationships with refugee and migrant communities.</t>
  </si>
  <si>
    <t>5. Provide an example where your organisation has successfully completed a negotiation with a creditor/financial services provider, including the impact/change in a client’s financial situation and any impacts on their life.</t>
  </si>
  <si>
    <t>6. Describe your intended plan to reduce barriers to client accessibility, and to increase the visibility of the service to potential clients.
Please think widely about ‘accessibility.’ This could include such aspects as
- Hours and days of operation, physical location, availability of drop-ins, appointments, outreach services (if any)
- Client welcome, manaaki, related services
- Coverage within the geographic area you would be contracted to deliver in
- Support for other languages
- Marketing plan, use of media, promotional activity, branding to promote client engagement</t>
  </si>
  <si>
    <t>7. Clearly describe your organisation’s size, structure and annual operating budget. Explain why this is sufficient to support delivering the programme in full, on time, to budget with the outcomes proposed.</t>
  </si>
  <si>
    <t>8. Provide information about your operational and financial systems to track and manage delivery and outcomes.
Demonstrate you have the technological capacity to record client numbers and progress, store client records safely, and meet MSD reporting requirements through a client management system (CMS).</t>
  </si>
  <si>
    <t xml:space="preserve">Experience and Qualifications / Solution </t>
  </si>
  <si>
    <t>9. Describe how your organisation is well-placed to deliver services that align with the Building Financial Capability Service Guidelines in the geographic region indicated.
10. Include your understanding of the local communities’ needs/challenges and how your service will address and be responsive to unique needs/challenges.
11. Describe how you would manage client demand in your community -
a. to increase client interactions if your organisation was delivering below its capacity
b. to meet client needs if client numbers exceed your capacity, such as waitlisting and triage.</t>
  </si>
  <si>
    <t xml:space="preserve">12. Describe how you would determine which service (one-to-one financial mentoring or MoneyMates Groups) would suit a client's needs best, and how you would identitify that postive outcomes to the client had been met.  You may include examples with your response.  </t>
  </si>
  <si>
    <t>13. Provide details about your staff who will deliver Building Financial Capability services, including:
• Relevant qualifications, registrations, and experience
• Cultural capability
• Training and upskilling opportunities available.
• Plan to train staff in line with Building Financial Capability Guidelines
• If using volunteers to deliver service, tell us how you will ensure sustainable and consistent service delivery.</t>
  </si>
  <si>
    <t>14. Describe the risks identified with delivery of the service. This needs to include measures to mitigate the impact of the risk. You may include detail of your governance that will manage the higher risks.</t>
  </si>
  <si>
    <t>15. Describe any additional benefits to the community of the geographic area you are responding to that may be generated by your organisation. Key considerations can include:
i. Employment opportunities, and /or
ii. Career progression available for staff, and /or
iii. Additional benefits delivered to individuals and whānau in the delivery of Building Financial Capability, and / or
iv. Utilisation of local businesses, and/ or
v. How the efficiency of the service will drive value.</t>
  </si>
  <si>
    <t>Weighted Score out of 10</t>
  </si>
  <si>
    <t xml:space="preserve">Rank </t>
  </si>
  <si>
    <t>Rating</t>
  </si>
  <si>
    <t>Definition</t>
  </si>
  <si>
    <t>Score</t>
  </si>
  <si>
    <t>Excellent</t>
  </si>
  <si>
    <t>Respondent demonstrates exceptional ability, understanding, experience and skills. The Proposal identifies factors that will offer potential added value, with supporting evidence.</t>
  </si>
  <si>
    <t>9-10</t>
  </si>
  <si>
    <t>Good</t>
  </si>
  <si>
    <t>Respondent demonstrates above average ability, understanding, experience and skills. The Proposal identifies minor additional benefits, with supporting evidence.</t>
  </si>
  <si>
    <t>7-8</t>
  </si>
  <si>
    <t>Acceptable</t>
  </si>
  <si>
    <t>Respondent demonstrates the ability to meet the criteria, with supporting evidence.</t>
  </si>
  <si>
    <t>5-6</t>
  </si>
  <si>
    <t>Reservations</t>
  </si>
  <si>
    <t>Satisfies only a minimum of the criteria but not all. Reservations about the Respondent to adequately meet the criteria. Little supporting evidence.</t>
  </si>
  <si>
    <t>3-4</t>
  </si>
  <si>
    <t>Serious Reservations</t>
  </si>
  <si>
    <t>Extremely limited or no supporting evidence to meet the criteria. Minimum effort made to meet the criteria.</t>
  </si>
  <si>
    <t>1-2</t>
  </si>
  <si>
    <t>Unacceptable</t>
  </si>
  <si>
    <t>Does not comply or meet the criteria at all. Insufficient information to demonstrate the criteria.</t>
  </si>
  <si>
    <t>Public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</si>
</sst>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u/>
      <sz val="12"/>
      <color theme="10"/>
      <name val="Times New Roman"/>
      <family val="1"/>
    </font>
    <font>
      <u/>
      <sz val="10"/>
      <color theme="10"/>
      <name val="Times New Roman"/>
      <family val="1"/>
    </font>
    <font>
      <sz val="11"/>
      <color theme="1"/>
      <name val="Calibri"/>
      <family val="2"/>
      <scheme val="minor"/>
    </font>
    <font>
      <b/>
      <sz val="10"/>
      <name val="Arial"/>
      <family val="2"/>
    </font>
    <font>
      <sz val="10"/>
      <name val="Arial"/>
      <family val="2"/>
    </font>
    <font>
      <sz val="10"/>
      <color theme="1"/>
      <name val="Calibri"/>
      <family val="2"/>
      <scheme val="minor"/>
    </font>
    <font>
      <b/>
      <sz val="10"/>
      <color theme="4" tint="0.79998168889431442"/>
      <name val="Arial"/>
      <family val="2"/>
    </font>
    <font>
      <b/>
      <sz val="10"/>
      <color indexed="8"/>
      <name val="Arial"/>
      <family val="2"/>
    </font>
    <font>
      <b/>
      <sz val="10"/>
      <color theme="6" tint="0.79998168889431442"/>
      <name val="Arial"/>
      <family val="2"/>
    </font>
    <font>
      <b/>
      <sz val="10"/>
      <color theme="8" tint="0.79998168889431442"/>
      <name val="Arial"/>
      <family val="2"/>
    </font>
    <font>
      <sz val="10"/>
      <color indexed="12"/>
      <name val="Arial"/>
      <family val="2"/>
    </font>
    <font>
      <sz val="10"/>
      <color theme="0"/>
      <name val="Arial"/>
      <family val="2"/>
    </font>
    <font>
      <sz val="11"/>
      <name val="Arial"/>
      <family val="2"/>
    </font>
    <font>
      <b/>
      <sz val="11"/>
      <name val="Arial"/>
      <family val="2"/>
    </font>
    <font>
      <b/>
      <sz val="11"/>
      <color theme="4" tint="0.79998168889431442"/>
      <name val="Arial"/>
      <family val="2"/>
    </font>
    <font>
      <b/>
      <sz val="11"/>
      <color indexed="8"/>
      <name val="Arial"/>
      <family val="2"/>
    </font>
    <font>
      <sz val="11"/>
      <color theme="1"/>
      <name val="Arial"/>
      <family val="2"/>
    </font>
    <font>
      <b/>
      <sz val="12"/>
      <color rgb="FF000000"/>
      <name val="Arial"/>
      <family val="2"/>
    </font>
    <font>
      <sz val="12"/>
      <name val="Arial"/>
      <family val="2"/>
    </font>
  </fonts>
  <fills count="24">
    <fill>
      <patternFill patternType="none"/>
    </fill>
    <fill>
      <patternFill patternType="gray125"/>
    </fill>
    <fill>
      <patternFill patternType="solid">
        <fgColor theme="4" tint="0.59999389629810485"/>
        <bgColor indexed="65"/>
      </patternFill>
    </fill>
    <fill>
      <patternFill patternType="solid">
        <fgColor theme="8" tint="0.79998168889431442"/>
        <bgColor indexed="64"/>
      </patternFill>
    </fill>
    <fill>
      <patternFill patternType="solid">
        <fgColor theme="8" tint="-0.24994659260841701"/>
        <bgColor indexed="64"/>
      </patternFill>
    </fill>
    <fill>
      <patternFill patternType="solid">
        <fgColor rgb="FF92D05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gray0625">
        <fgColor theme="0" tint="-0.24994659260841701"/>
        <bgColor indexed="65"/>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theme="0" tint="-0.24994659260841701"/>
      </patternFill>
    </fill>
    <fill>
      <patternFill patternType="solid">
        <fgColor theme="0" tint="-0.249977111117893"/>
        <bgColor theme="0" tint="-0.24994659260841701"/>
      </patternFill>
    </fill>
    <fill>
      <patternFill patternType="solid">
        <fgColor theme="9" tint="0.39997558519241921"/>
        <bgColor indexed="64"/>
      </patternFill>
    </fill>
    <fill>
      <patternFill patternType="solid">
        <fgColor theme="0" tint="-0.34998626667073579"/>
        <bgColor indexed="64"/>
      </patternFill>
    </fill>
    <fill>
      <patternFill patternType="solid">
        <fgColor rgb="FFE971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indexed="64"/>
      </right>
      <top style="thick">
        <color auto="1"/>
      </top>
      <bottom/>
      <diagonal/>
    </border>
    <border>
      <left style="thick">
        <color auto="1"/>
      </left>
      <right style="thick">
        <color auto="1"/>
      </right>
      <top style="thick">
        <color auto="1"/>
      </top>
      <bottom/>
      <diagonal/>
    </border>
    <border>
      <left style="thick">
        <color auto="1"/>
      </left>
      <right/>
      <top/>
      <bottom style="thin">
        <color indexed="64"/>
      </bottom>
      <diagonal/>
    </border>
    <border>
      <left/>
      <right style="thick">
        <color indexed="64"/>
      </right>
      <top/>
      <bottom style="thin">
        <color indexed="64"/>
      </bottom>
      <diagonal/>
    </border>
    <border>
      <left style="thick">
        <color auto="1"/>
      </left>
      <right style="thick">
        <color auto="1"/>
      </right>
      <top/>
      <bottom style="thin">
        <color indexed="64"/>
      </bottom>
      <diagonal/>
    </border>
    <border>
      <left style="thick">
        <color indexed="64"/>
      </left>
      <right style="dashed">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ashed">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3" fillId="2" borderId="0" applyNumberFormat="0" applyBorder="0" applyAlignment="0" applyProtection="0"/>
    <xf numFmtId="0" fontId="1" fillId="0" borderId="0" applyNumberFormat="0" applyFill="0" applyBorder="0" applyAlignment="0" applyProtection="0">
      <alignment vertical="top"/>
      <protection locked="0"/>
    </xf>
  </cellStyleXfs>
  <cellXfs count="91">
    <xf numFmtId="0" fontId="0" fillId="0" borderId="0" xfId="0"/>
    <xf numFmtId="0" fontId="2" fillId="0" borderId="0" xfId="2" applyFont="1" applyFill="1" applyBorder="1" applyAlignment="1" applyProtection="1">
      <alignment horizontal="center" vertical="center"/>
      <protection locked="0"/>
    </xf>
    <xf numFmtId="0" fontId="4" fillId="0" borderId="0" xfId="0" applyFont="1" applyAlignment="1" applyProtection="1">
      <alignment horizontal="right" vertical="center" indent="1"/>
      <protection locked="0"/>
    </xf>
    <xf numFmtId="0" fontId="4" fillId="0" borderId="0" xfId="0" applyFont="1" applyAlignment="1">
      <alignment horizontal="left" vertical="center"/>
    </xf>
    <xf numFmtId="0" fontId="5" fillId="0" borderId="0" xfId="0" applyFont="1" applyAlignment="1" applyProtection="1">
      <alignment vertical="center"/>
      <protection locked="0"/>
    </xf>
    <xf numFmtId="0" fontId="6" fillId="0" borderId="0" xfId="0" applyFont="1"/>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5" fillId="3" borderId="3" xfId="0" applyFont="1" applyFill="1" applyBorder="1" applyAlignment="1">
      <alignment horizontal="left" vertical="center"/>
    </xf>
    <xf numFmtId="0" fontId="7" fillId="4" borderId="4" xfId="1" applyFont="1" applyFill="1" applyBorder="1" applyAlignment="1" applyProtection="1">
      <alignment vertical="center"/>
      <protection locked="0"/>
    </xf>
    <xf numFmtId="0" fontId="7" fillId="4" borderId="0" xfId="1" applyFont="1" applyFill="1" applyBorder="1" applyAlignment="1" applyProtection="1">
      <alignment vertical="center"/>
      <protection locked="0"/>
    </xf>
    <xf numFmtId="0" fontId="5" fillId="0" borderId="0" xfId="0" applyFont="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0" fillId="8" borderId="11" xfId="0" applyFont="1" applyFill="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4" fillId="9" borderId="0" xfId="0" applyFont="1" applyFill="1" applyAlignment="1" applyProtection="1">
      <alignment horizontal="center" vertical="center" wrapText="1"/>
      <protection locked="0"/>
    </xf>
    <xf numFmtId="0" fontId="8" fillId="9" borderId="8" xfId="1" applyFont="1" applyFill="1" applyBorder="1" applyAlignment="1" applyProtection="1">
      <alignment horizontal="center" vertical="center"/>
      <protection locked="0"/>
    </xf>
    <xf numFmtId="0" fontId="4" fillId="9" borderId="2" xfId="0" applyFont="1" applyFill="1" applyBorder="1" applyAlignment="1" applyProtection="1">
      <alignment horizontal="center" vertical="center" wrapText="1"/>
      <protection locked="0"/>
    </xf>
    <xf numFmtId="0" fontId="10" fillId="9" borderId="10" xfId="0"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vertical="center" wrapText="1"/>
    </xf>
    <xf numFmtId="3" fontId="11" fillId="0" borderId="12" xfId="0" applyNumberFormat="1" applyFont="1" applyBorder="1" applyAlignment="1" applyProtection="1">
      <alignment horizontal="center" vertical="center" wrapText="1"/>
      <protection locked="0"/>
    </xf>
    <xf numFmtId="3" fontId="12" fillId="8" borderId="10" xfId="0" applyNumberFormat="1" applyFont="1" applyFill="1" applyBorder="1" applyAlignment="1" applyProtection="1">
      <alignment horizontal="center" vertical="center" wrapText="1"/>
      <protection locked="0"/>
    </xf>
    <xf numFmtId="3" fontId="11" fillId="10" borderId="10" xfId="0" applyNumberFormat="1" applyFont="1" applyFill="1" applyBorder="1" applyAlignment="1" applyProtection="1">
      <alignment vertical="center" wrapText="1"/>
      <protection locked="0"/>
    </xf>
    <xf numFmtId="0" fontId="4" fillId="9" borderId="1" xfId="0" applyFont="1" applyFill="1" applyBorder="1" applyAlignment="1">
      <alignment horizontal="center" vertical="center" wrapText="1"/>
    </xf>
    <xf numFmtId="0" fontId="4" fillId="9" borderId="1" xfId="0" applyFont="1" applyFill="1" applyBorder="1" applyAlignment="1">
      <alignment vertical="center" wrapText="1"/>
    </xf>
    <xf numFmtId="3" fontId="11" fillId="9" borderId="10" xfId="0" applyNumberFormat="1" applyFont="1" applyFill="1" applyBorder="1" applyAlignment="1" applyProtection="1">
      <alignment vertical="center" wrapText="1"/>
      <protection locked="0"/>
    </xf>
    <xf numFmtId="3" fontId="11" fillId="9" borderId="12" xfId="0" applyNumberFormat="1" applyFont="1" applyFill="1" applyBorder="1" applyAlignment="1" applyProtection="1">
      <alignment horizontal="center" vertical="center" wrapText="1"/>
      <protection locked="0"/>
    </xf>
    <xf numFmtId="0" fontId="6" fillId="0" borderId="0" xfId="0" applyFont="1" applyAlignment="1">
      <alignment horizontal="center"/>
    </xf>
    <xf numFmtId="0" fontId="13" fillId="0" borderId="0" xfId="0" applyFont="1" applyAlignment="1" applyProtection="1">
      <alignment vertical="center"/>
      <protection locked="0"/>
    </xf>
    <xf numFmtId="0" fontId="14" fillId="0" borderId="0" xfId="0" applyFont="1" applyAlignment="1" applyProtection="1">
      <alignment horizontal="right" vertical="center" indent="1"/>
      <protection locked="0"/>
    </xf>
    <xf numFmtId="0" fontId="13" fillId="6" borderId="1" xfId="0"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2" borderId="1" xfId="1" applyFont="1" applyFill="1" applyBorder="1" applyAlignment="1" applyProtection="1">
      <alignment horizontal="left" vertical="center"/>
      <protection locked="0"/>
    </xf>
    <xf numFmtId="0" fontId="15" fillId="12" borderId="2" xfId="1" applyFont="1" applyFill="1" applyBorder="1" applyAlignment="1" applyProtection="1">
      <alignment horizontal="left" vertical="center"/>
      <protection locked="0"/>
    </xf>
    <xf numFmtId="0" fontId="15" fillId="12" borderId="5" xfId="1" applyFont="1" applyFill="1" applyBorder="1" applyAlignment="1" applyProtection="1">
      <alignment horizontal="left" vertical="center"/>
      <protection locked="0"/>
    </xf>
    <xf numFmtId="0" fontId="14" fillId="13" borderId="5" xfId="0" applyFont="1" applyFill="1" applyBorder="1" applyAlignment="1">
      <alignment horizontal="left" vertical="center" wrapText="1"/>
    </xf>
    <xf numFmtId="0" fontId="14" fillId="14" borderId="18" xfId="1" applyFont="1" applyFill="1" applyBorder="1" applyAlignment="1" applyProtection="1">
      <alignment horizontal="center" vertical="center" wrapText="1"/>
      <protection locked="0"/>
    </xf>
    <xf numFmtId="0" fontId="14" fillId="14" borderId="21" xfId="1" applyFont="1" applyFill="1" applyBorder="1" applyAlignment="1" applyProtection="1">
      <alignment horizontal="center" vertical="center" wrapText="1"/>
      <protection locked="0"/>
    </xf>
    <xf numFmtId="0" fontId="16" fillId="11" borderId="8" xfId="1" applyFont="1" applyFill="1" applyBorder="1" applyAlignment="1" applyProtection="1">
      <alignment horizontal="left" vertical="center" wrapText="1"/>
      <protection locked="0"/>
    </xf>
    <xf numFmtId="0" fontId="16" fillId="11" borderId="14" xfId="1" applyFont="1" applyFill="1" applyBorder="1" applyAlignment="1" applyProtection="1">
      <alignment horizontal="left" vertical="center"/>
      <protection locked="0"/>
    </xf>
    <xf numFmtId="0" fontId="13" fillId="11" borderId="8" xfId="0" applyFont="1" applyFill="1" applyBorder="1" applyAlignment="1" applyProtection="1">
      <alignment horizontal="center" vertical="center" wrapText="1"/>
      <protection locked="0"/>
    </xf>
    <xf numFmtId="0" fontId="13" fillId="11" borderId="22" xfId="0" applyFont="1" applyFill="1" applyBorder="1" applyAlignment="1" applyProtection="1">
      <alignment horizontal="center" vertical="center" wrapText="1"/>
      <protection locked="0"/>
    </xf>
    <xf numFmtId="0" fontId="14" fillId="14" borderId="3" xfId="1" applyFont="1" applyFill="1" applyBorder="1" applyAlignment="1" applyProtection="1">
      <alignment horizontal="center" vertical="center"/>
      <protection locked="0"/>
    </xf>
    <xf numFmtId="0" fontId="13" fillId="15" borderId="9" xfId="0" applyFont="1" applyFill="1" applyBorder="1" applyAlignment="1" applyProtection="1">
      <alignment horizontal="left" vertical="center" wrapText="1"/>
      <protection locked="0"/>
    </xf>
    <xf numFmtId="1" fontId="14" fillId="17" borderId="23" xfId="0" applyNumberFormat="1" applyFont="1" applyFill="1" applyBorder="1" applyAlignment="1">
      <alignment horizontal="center" vertical="center"/>
    </xf>
    <xf numFmtId="164" fontId="14" fillId="16" borderId="22" xfId="0" applyNumberFormat="1" applyFont="1" applyFill="1" applyBorder="1" applyAlignment="1">
      <alignment horizontal="center" vertical="center"/>
    </xf>
    <xf numFmtId="0" fontId="0" fillId="0" borderId="0" xfId="0" applyAlignment="1">
      <alignment horizontal="left"/>
    </xf>
    <xf numFmtId="0" fontId="16" fillId="18" borderId="1" xfId="1" applyFont="1" applyFill="1" applyBorder="1" applyAlignment="1" applyProtection="1">
      <alignment horizontal="right" vertical="center"/>
      <protection locked="0"/>
    </xf>
    <xf numFmtId="0" fontId="16" fillId="18" borderId="1" xfId="1" applyFont="1" applyFill="1" applyBorder="1" applyAlignment="1" applyProtection="1">
      <alignment horizontal="center" vertical="center"/>
      <protection locked="0"/>
    </xf>
    <xf numFmtId="0" fontId="14" fillId="18" borderId="24" xfId="0" applyFont="1" applyFill="1" applyBorder="1" applyAlignment="1" applyProtection="1">
      <alignment horizontal="right" vertical="center"/>
      <protection locked="0"/>
    </xf>
    <xf numFmtId="1" fontId="14" fillId="18" borderId="25" xfId="0" applyNumberFormat="1" applyFont="1" applyFill="1" applyBorder="1" applyAlignment="1" applyProtection="1">
      <alignment horizontal="center" vertical="center"/>
      <protection locked="0"/>
    </xf>
    <xf numFmtId="0" fontId="0" fillId="0" borderId="0" xfId="0" applyAlignment="1">
      <alignment wrapText="1"/>
    </xf>
    <xf numFmtId="0" fontId="17" fillId="0" borderId="0" xfId="0" applyFont="1"/>
    <xf numFmtId="0" fontId="18" fillId="19" borderId="26" xfId="0" applyFont="1" applyFill="1" applyBorder="1" applyAlignment="1">
      <alignment vertical="center" wrapText="1"/>
    </xf>
    <xf numFmtId="0" fontId="18" fillId="19" borderId="27" xfId="0" applyFont="1" applyFill="1" applyBorder="1" applyAlignment="1">
      <alignment vertical="center" wrapText="1"/>
    </xf>
    <xf numFmtId="0" fontId="18" fillId="19" borderId="27" xfId="0" applyFont="1" applyFill="1" applyBorder="1" applyAlignment="1">
      <alignment horizontal="center" vertical="center" wrapText="1"/>
    </xf>
    <xf numFmtId="0" fontId="18" fillId="20" borderId="28" xfId="0" applyFont="1" applyFill="1" applyBorder="1" applyAlignment="1">
      <alignment vertical="center" wrapText="1"/>
    </xf>
    <xf numFmtId="0" fontId="19" fillId="0" borderId="13" xfId="0" applyFont="1" applyBorder="1" applyAlignment="1">
      <alignment vertical="center" wrapText="1"/>
    </xf>
    <xf numFmtId="0" fontId="18" fillId="20" borderId="28" xfId="0" applyFont="1" applyFill="1" applyBorder="1" applyAlignment="1">
      <alignment horizontal="center" vertical="center" wrapText="1"/>
    </xf>
    <xf numFmtId="0" fontId="18" fillId="14" borderId="28" xfId="0" applyFont="1" applyFill="1" applyBorder="1" applyAlignment="1">
      <alignment vertical="center" wrapText="1"/>
    </xf>
    <xf numFmtId="0" fontId="18" fillId="14" borderId="28" xfId="0" applyFont="1" applyFill="1" applyBorder="1" applyAlignment="1">
      <alignment horizontal="center" vertical="center" wrapText="1"/>
    </xf>
    <xf numFmtId="0" fontId="18" fillId="11" borderId="28" xfId="0" applyFont="1" applyFill="1" applyBorder="1" applyAlignment="1">
      <alignment vertical="center" wrapText="1"/>
    </xf>
    <xf numFmtId="0" fontId="18" fillId="11" borderId="28" xfId="0" applyFont="1" applyFill="1" applyBorder="1" applyAlignment="1">
      <alignment horizontal="center" vertical="center" wrapText="1"/>
    </xf>
    <xf numFmtId="0" fontId="18" fillId="21" borderId="28" xfId="0" applyFont="1" applyFill="1" applyBorder="1" applyAlignment="1">
      <alignment vertical="center" wrapText="1"/>
    </xf>
    <xf numFmtId="0" fontId="18" fillId="21" borderId="28" xfId="0" applyFont="1" applyFill="1" applyBorder="1" applyAlignment="1">
      <alignment horizontal="center" vertical="center" wrapText="1"/>
    </xf>
    <xf numFmtId="0" fontId="18" fillId="22" borderId="28" xfId="0" applyFont="1" applyFill="1" applyBorder="1" applyAlignment="1">
      <alignment vertical="center" wrapText="1"/>
    </xf>
    <xf numFmtId="0" fontId="18" fillId="22" borderId="28" xfId="0" applyFont="1" applyFill="1" applyBorder="1" applyAlignment="1">
      <alignment horizontal="center" vertical="center" wrapText="1"/>
    </xf>
    <xf numFmtId="0" fontId="18" fillId="23" borderId="28" xfId="0" applyFont="1" applyFill="1" applyBorder="1" applyAlignment="1">
      <alignment vertical="center" wrapText="1"/>
    </xf>
    <xf numFmtId="0" fontId="18" fillId="23" borderId="28" xfId="0" applyFont="1" applyFill="1" applyBorder="1" applyAlignment="1">
      <alignment horizontal="center" vertical="center" wrapText="1"/>
    </xf>
    <xf numFmtId="0" fontId="9" fillId="7" borderId="6" xfId="1" applyFont="1" applyFill="1" applyBorder="1" applyAlignment="1" applyProtection="1">
      <alignment horizontal="center" vertical="center"/>
    </xf>
    <xf numFmtId="0" fontId="9" fillId="7" borderId="5" xfId="1" applyFont="1" applyFill="1" applyBorder="1" applyAlignment="1" applyProtection="1">
      <alignment horizontal="center" vertical="center"/>
    </xf>
    <xf numFmtId="0" fontId="6" fillId="7" borderId="5" xfId="0" applyFont="1" applyFill="1" applyBorder="1" applyAlignment="1">
      <alignment horizontal="center" vertical="center"/>
    </xf>
    <xf numFmtId="0" fontId="9" fillId="7" borderId="7" xfId="1" applyFont="1" applyFill="1" applyBorder="1" applyAlignment="1" applyProtection="1">
      <alignment horizontal="center" vertical="center"/>
    </xf>
    <xf numFmtId="0" fontId="9" fillId="7" borderId="3" xfId="1" applyFont="1" applyFill="1" applyBorder="1" applyAlignment="1" applyProtection="1">
      <alignment horizontal="center" vertical="center"/>
    </xf>
    <xf numFmtId="0" fontId="6" fillId="7" borderId="3" xfId="0" applyFont="1" applyFill="1" applyBorder="1" applyAlignment="1">
      <alignment horizontal="center" vertical="center"/>
    </xf>
    <xf numFmtId="0" fontId="8" fillId="3" borderId="4" xfId="1" applyFont="1" applyFill="1" applyBorder="1" applyAlignment="1" applyProtection="1">
      <alignment horizontal="center" vertical="center"/>
      <protection locked="0"/>
    </xf>
    <xf numFmtId="0" fontId="8" fillId="3" borderId="8" xfId="1" applyFont="1" applyFill="1" applyBorder="1" applyAlignment="1" applyProtection="1">
      <alignment horizontal="center" vertical="center"/>
      <protection locked="0"/>
    </xf>
    <xf numFmtId="0" fontId="4" fillId="5" borderId="5" xfId="1" applyFont="1" applyFill="1" applyBorder="1" applyAlignment="1" applyProtection="1">
      <alignment horizontal="center" vertical="center"/>
    </xf>
    <xf numFmtId="0" fontId="4" fillId="5" borderId="3" xfId="1" applyFont="1" applyFill="1" applyBorder="1" applyAlignment="1" applyProtection="1">
      <alignment horizontal="center" vertical="center"/>
    </xf>
    <xf numFmtId="0" fontId="14" fillId="0" borderId="2" xfId="1" applyFont="1" applyFill="1" applyBorder="1" applyAlignment="1" applyProtection="1">
      <alignment horizontal="left" vertical="center"/>
      <protection locked="0"/>
    </xf>
    <xf numFmtId="0" fontId="14" fillId="14" borderId="15" xfId="1" applyFont="1" applyFill="1" applyBorder="1" applyAlignment="1" applyProtection="1">
      <alignment horizontal="center" vertical="center"/>
      <protection locked="0"/>
    </xf>
    <xf numFmtId="0" fontId="14" fillId="14" borderId="16" xfId="1" applyFont="1" applyFill="1" applyBorder="1" applyAlignment="1" applyProtection="1">
      <alignment horizontal="center" vertical="center"/>
      <protection locked="0"/>
    </xf>
    <xf numFmtId="0" fontId="14" fillId="14" borderId="19" xfId="1" applyFont="1" applyFill="1" applyBorder="1" applyAlignment="1" applyProtection="1">
      <alignment horizontal="center" vertical="center"/>
      <protection locked="0"/>
    </xf>
    <xf numFmtId="0" fontId="14" fillId="14" borderId="3" xfId="1" applyFont="1" applyFill="1" applyBorder="1" applyAlignment="1" applyProtection="1">
      <alignment horizontal="center" vertical="center"/>
      <protection locked="0"/>
    </xf>
    <xf numFmtId="0" fontId="14" fillId="14" borderId="17" xfId="1" applyFont="1" applyFill="1" applyBorder="1" applyAlignment="1" applyProtection="1">
      <alignment horizontal="center" vertical="center"/>
      <protection locked="0"/>
    </xf>
    <xf numFmtId="0" fontId="14" fillId="14" borderId="20" xfId="1" applyFont="1" applyFill="1" applyBorder="1" applyAlignment="1" applyProtection="1">
      <alignment horizontal="center" vertical="center"/>
      <protection locked="0"/>
    </xf>
    <xf numFmtId="0" fontId="14" fillId="9" borderId="2" xfId="0" applyFont="1" applyFill="1" applyBorder="1" applyAlignment="1" applyProtection="1">
      <alignment horizontal="left" vertical="center" wrapText="1"/>
      <protection locked="0"/>
    </xf>
  </cellXfs>
  <cellStyles count="3">
    <cellStyle name="40% - Accent1" xfId="1" builtinId="31"/>
    <cellStyle name="Hyperlink" xfId="2" builtinId="8"/>
    <cellStyle name="Normal" xfId="0" builtinId="0"/>
  </cellStyles>
  <dxfs count="18">
    <dxf>
      <font>
        <color theme="6" tint="-0.499984740745262"/>
      </font>
      <fill>
        <patternFill>
          <bgColor theme="6" tint="0.59996337778862885"/>
        </patternFill>
      </fill>
    </dxf>
    <dxf>
      <font>
        <color theme="6" tint="-0.499984740745262"/>
      </font>
      <fill>
        <patternFill>
          <bgColor theme="6" tint="0.59996337778862885"/>
        </patternFill>
      </fill>
    </dxf>
    <dxf>
      <fill>
        <patternFill>
          <bgColor theme="9" tint="-0.24994659260841701"/>
        </patternFill>
      </fill>
    </dxf>
    <dxf>
      <fill>
        <patternFill>
          <bgColor theme="0"/>
        </patternFill>
      </fill>
    </dxf>
    <dxf>
      <font>
        <color theme="6" tint="-0.499984740745262"/>
      </font>
      <fill>
        <patternFill>
          <bgColor theme="6" tint="0.59996337778862885"/>
        </patternFill>
      </fill>
    </dxf>
    <dxf>
      <font>
        <color theme="6" tint="-0.499984740745262"/>
      </font>
      <fill>
        <patternFill>
          <bgColor theme="6" tint="0.59996337778862885"/>
        </patternFill>
      </fill>
    </dxf>
    <dxf>
      <font>
        <color theme="6" tint="-0.499984740745262"/>
      </font>
      <fill>
        <patternFill>
          <bgColor theme="6" tint="0.59996337778862885"/>
        </patternFill>
      </fill>
    </dxf>
    <dxf>
      <font>
        <color theme="6" tint="-0.499984740745262"/>
      </font>
      <fill>
        <patternFill>
          <bgColor theme="6"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6" tint="-0.499984740745262"/>
      </font>
      <fill>
        <patternFill>
          <bgColor theme="6" tint="0.59996337778862885"/>
        </patternFill>
      </fill>
    </dxf>
    <dxf>
      <font>
        <color theme="6" tint="-0.499984740745262"/>
      </font>
      <fill>
        <patternFill>
          <bgColor theme="6"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onei012\AppData\Local\Microsoft\Windows\INetCache\Content.Outlook\1S0V3133\BFC%20RFP%20Evaluation%20Waikato%20Master.xlsm" TargetMode="External"/><Relationship Id="rId1" Type="http://schemas.openxmlformats.org/officeDocument/2006/relationships/externalLinkPath" Target="file:///C:\Users\monei012\AppData\Local\Microsoft\Windows\INetCache\Content.Outlook\1S0V3133\BFC%20RFP%20Evaluation%20Waikato%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am"/>
      <sheetName val="1 Moderation "/>
      <sheetName val="1 Written Evaluation Summary"/>
      <sheetName val="Jenny"/>
      <sheetName val="Ricky"/>
      <sheetName val="Pohswan"/>
      <sheetName val="EP4 1st"/>
      <sheetName val="2 Moderation"/>
      <sheetName val="2 Present Evaluation Summary"/>
      <sheetName val="EP1 2nd"/>
      <sheetName val="EP2 2nd"/>
      <sheetName val="EP3 2nd"/>
      <sheetName val="EP4 2nd"/>
      <sheetName val="3 Master Combined"/>
      <sheetName val="Score Sheet Written"/>
      <sheetName val="Score Sheet Preso"/>
      <sheetName val="Scoring Guide"/>
    </sheetNames>
    <sheetDataSet>
      <sheetData sheetId="0">
        <row r="12">
          <cell r="B12" t="str">
            <v>Insert EV1</v>
          </cell>
        </row>
        <row r="13">
          <cell r="B13" t="str">
            <v>Insert EV2</v>
          </cell>
        </row>
        <row r="14">
          <cell r="B14" t="str">
            <v>Insert EV3</v>
          </cell>
        </row>
        <row r="15">
          <cell r="B15" t="str">
            <v>Insert EV4</v>
          </cell>
        </row>
      </sheetData>
      <sheetData sheetId="1">
        <row r="6">
          <cell r="AL6" t="str">
            <v xml:space="preserve">Ngaruawahia Community House </v>
          </cell>
        </row>
        <row r="9">
          <cell r="B9" t="str">
            <v>Capability</v>
          </cell>
        </row>
        <row r="10">
          <cell r="B10" t="str">
            <v xml:space="preserve">1. Provide an overview of your organisation, including:
• your organisation’s vision and kaupapa,
• how your organisation will/support(s) the achievement of BFC outcomes
• why your organisation is the right one to deliver Financial Capability Services </v>
          </cell>
        </row>
        <row r="11">
          <cell r="B11" t="str">
            <v>2. Tell us about the connections your organisation currently holds with other community organisations and/or services your organisation delivers in a social services setting, and how these will strengthen the delivery of Building Financial Capability Services.</v>
          </cell>
        </row>
        <row r="12">
          <cell r="B12" t="str">
            <v>3. Tell us how your organisation will:
a. be culturally responsive, safe and effective
b. ensure delivery is meaningful for different communities
c. take a strengths-based, client led and empowering approach to empower people to gain control of their money, set goals and achieve long-term, sustainable change
d. be whānau-centred.</v>
          </cell>
        </row>
        <row r="13">
          <cell r="B13" t="str">
            <v>4. Tell us about the extent to which your organisation has:
a. an understanding of and commitment to Te Tiriti o Waitangi and its principles
b. knowledge and understanding and experience of Te Ao Māori and Tikanga
c. strong relationships and/ or agreements with Māori hapu, iwi
d. strong relationships with Pacific communities and an understanding of the concept of Vā
e. strong relationships with refugee and migrant communities.</v>
          </cell>
        </row>
        <row r="14">
          <cell r="B14" t="str">
            <v>5. Provide an example where your organisation has successfully completed a negotiation with a creditor/financial services provider, including the impact/change in a client’s financial situation and any impacts on their life.</v>
          </cell>
        </row>
        <row r="16">
          <cell r="B16" t="str">
            <v>6. Describe your intended plan to reduce barriers to client accessibility, and to increase the visibility of the service to potential clients.
Please think widely about ‘accessibility.’ This could include such aspects as
- Hours and days of operation, physical location, availability of drop-ins, appointments, outreach services (if any)
- Client welcome, manaaki, related services
- Coverage within the geographic area you would be contracted to deliver in
- Support for other languages
- Marketing plan, use of media, promotional activity, branding to promote client engagement</v>
          </cell>
        </row>
        <row r="17">
          <cell r="B17" t="str">
            <v>7. Clearly describe your organisation’s size, structure and annual operating budget. Explain why this is sufficient to support delivering the programme in full, on time, to budget with the outcomes proposed.</v>
          </cell>
        </row>
        <row r="18">
          <cell r="B18" t="str">
            <v>8. Provide information about your operational and financial systems to track and manage delivery and outcomes.
Demonstrate you have the technological capacity to record client numbers and progress, store client records safely, and meet MSD reporting requirements through a client management system (CMS).</v>
          </cell>
        </row>
        <row r="20">
          <cell r="B20" t="str">
            <v>9. Describe how your organisation is well-placed to deliver services that align with the Building Financial Capability Service Guidelines in the geographic region indicated.
10. Include your understanding of the local communities’ needs/challenges and how your service will address and be responsive to unique needs/challenges.
11. Describe how you would manage client demand in your community -
a. to increase client interactions if your organisation was delivering below its capacity
b. to meet client needs if client numbers exceed your capacity, such as waitlisting and triage.</v>
          </cell>
        </row>
        <row r="21">
          <cell r="B21" t="str">
            <v xml:space="preserve">12. Describe how you would determine which service (one-to-one financial mentoring or MoneyMates Groups) would suit a client's needs best, and how you would identitify that postive outcomes to the client had been met.  You may include examples with your response.  </v>
          </cell>
        </row>
        <row r="22">
          <cell r="B22" t="str">
            <v>13. Provide details about your staff who will deliver Building Financial Capability services, including:
• Relevant qualifications, registrations, and experience
• Cultural capability
• Training and upskilling opportunities available.
• Plan to train staff in line with Building Financial Capability Guidelines
• If using volunteers to deliver service, tell us how you will ensure sustainable and consistent service delivery.</v>
          </cell>
        </row>
        <row r="23">
          <cell r="B23" t="str">
            <v>14. Describe the risks identified with delivery of the service. This needs to include measures to mitigate the impact of the risk. You may include detail of your governance that will manage the higher risks.</v>
          </cell>
        </row>
        <row r="25">
          <cell r="B25" t="str">
            <v>15. Describe any additional benefits to the community of the geographic area you are responding to that may be generated by your organisation. Key considerations can include:
i. Employment opportunities, and /or
ii. Career progression available for staff, and /or
iii. Additional benefits delivered to individuals and whānau in the delivery of Building Financial Capability, and / or
iv. Utilisation of local businesses, and/ or
v. How the efficiency of the service will drive value.</v>
          </cell>
        </row>
      </sheetData>
      <sheetData sheetId="2"/>
      <sheetData sheetId="3">
        <row r="12">
          <cell r="AL12">
            <v>6</v>
          </cell>
        </row>
        <row r="13">
          <cell r="AL13">
            <v>7</v>
          </cell>
        </row>
        <row r="14">
          <cell r="AL14">
            <v>7</v>
          </cell>
        </row>
        <row r="15">
          <cell r="AL15">
            <v>6</v>
          </cell>
        </row>
        <row r="16">
          <cell r="AL16">
            <v>7</v>
          </cell>
        </row>
        <row r="18">
          <cell r="AL18">
            <v>5</v>
          </cell>
        </row>
        <row r="19">
          <cell r="AL19">
            <v>7</v>
          </cell>
        </row>
        <row r="20">
          <cell r="AL20">
            <v>7</v>
          </cell>
        </row>
        <row r="22">
          <cell r="AL22">
            <v>6</v>
          </cell>
        </row>
        <row r="23">
          <cell r="AL23">
            <v>6</v>
          </cell>
        </row>
        <row r="24">
          <cell r="AL24">
            <v>7</v>
          </cell>
        </row>
        <row r="25">
          <cell r="AL25">
            <v>5</v>
          </cell>
        </row>
        <row r="27">
          <cell r="AL27">
            <v>5</v>
          </cell>
        </row>
      </sheetData>
      <sheetData sheetId="4">
        <row r="12">
          <cell r="AL12">
            <v>7</v>
          </cell>
        </row>
        <row r="13">
          <cell r="AL13">
            <v>9</v>
          </cell>
        </row>
        <row r="14">
          <cell r="AL14">
            <v>8</v>
          </cell>
        </row>
        <row r="15">
          <cell r="AL15">
            <v>9</v>
          </cell>
        </row>
        <row r="16">
          <cell r="AL16">
            <v>8</v>
          </cell>
        </row>
        <row r="18">
          <cell r="AL18">
            <v>7</v>
          </cell>
        </row>
        <row r="19">
          <cell r="AL19">
            <v>7</v>
          </cell>
        </row>
        <row r="20">
          <cell r="AL20">
            <v>7</v>
          </cell>
        </row>
        <row r="22">
          <cell r="AL22">
            <v>7</v>
          </cell>
        </row>
        <row r="23">
          <cell r="AL23">
            <v>8</v>
          </cell>
        </row>
        <row r="24">
          <cell r="AL24">
            <v>6</v>
          </cell>
        </row>
        <row r="25">
          <cell r="AL25">
            <v>6</v>
          </cell>
        </row>
        <row r="27">
          <cell r="AL27">
            <v>6.5</v>
          </cell>
        </row>
      </sheetData>
      <sheetData sheetId="5">
        <row r="12">
          <cell r="AL12">
            <v>7</v>
          </cell>
        </row>
        <row r="13">
          <cell r="AL13">
            <v>7</v>
          </cell>
        </row>
        <row r="14">
          <cell r="AL14">
            <v>7</v>
          </cell>
        </row>
        <row r="15">
          <cell r="AL15">
            <v>7</v>
          </cell>
        </row>
        <row r="16">
          <cell r="AL16">
            <v>7</v>
          </cell>
        </row>
        <row r="18">
          <cell r="AL18">
            <v>7</v>
          </cell>
        </row>
        <row r="19">
          <cell r="AL19">
            <v>7</v>
          </cell>
        </row>
        <row r="20">
          <cell r="AL20">
            <v>7</v>
          </cell>
        </row>
        <row r="22">
          <cell r="AL22">
            <v>7</v>
          </cell>
        </row>
        <row r="23">
          <cell r="AL23">
            <v>7</v>
          </cell>
        </row>
        <row r="24">
          <cell r="AL24">
            <v>7</v>
          </cell>
        </row>
        <row r="25">
          <cell r="AL25">
            <v>7</v>
          </cell>
        </row>
        <row r="27">
          <cell r="AL27">
            <v>7</v>
          </cell>
        </row>
      </sheetData>
      <sheetData sheetId="6"/>
      <sheetData sheetId="7" refreshError="1"/>
      <sheetData sheetId="8">
        <row r="12">
          <cell r="BC12">
            <v>8</v>
          </cell>
          <cell r="BF12">
            <v>7</v>
          </cell>
        </row>
        <row r="13">
          <cell r="BF13">
            <v>7</v>
          </cell>
        </row>
        <row r="14">
          <cell r="BF14">
            <v>7</v>
          </cell>
        </row>
        <row r="15">
          <cell r="BF15">
            <v>7</v>
          </cell>
        </row>
        <row r="16">
          <cell r="BF16">
            <v>7</v>
          </cell>
        </row>
        <row r="18">
          <cell r="BF18">
            <v>7</v>
          </cell>
        </row>
        <row r="19">
          <cell r="BF19">
            <v>7</v>
          </cell>
        </row>
        <row r="20">
          <cell r="BF20">
            <v>7</v>
          </cell>
        </row>
        <row r="22">
          <cell r="BF22">
            <v>7</v>
          </cell>
        </row>
        <row r="23">
          <cell r="BF23">
            <v>7</v>
          </cell>
        </row>
        <row r="24">
          <cell r="BF24">
            <v>7</v>
          </cell>
        </row>
        <row r="25">
          <cell r="BF25">
            <v>7</v>
          </cell>
        </row>
        <row r="27">
          <cell r="BF27">
            <v>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555B-B9C5-481A-B63B-1C8EC5990571}">
  <dimension ref="B2:D9"/>
  <sheetViews>
    <sheetView workbookViewId="0">
      <selection activeCell="C7" sqref="C7"/>
    </sheetView>
  </sheetViews>
  <sheetFormatPr defaultColWidth="8.85546875" defaultRowHeight="14.25" x14ac:dyDescent="0.2"/>
  <cols>
    <col min="1" max="1" width="8.85546875" style="56"/>
    <col min="2" max="2" width="29" style="56" customWidth="1"/>
    <col min="3" max="3" width="60.140625" style="56" customWidth="1"/>
    <col min="4" max="4" width="27.140625" style="56" customWidth="1"/>
    <col min="5" max="16384" width="8.85546875" style="56"/>
  </cols>
  <sheetData>
    <row r="2" spans="2:4" ht="15" thickBot="1" x14ac:dyDescent="0.25"/>
    <row r="3" spans="2:4" ht="62.45" customHeight="1" thickBot="1" x14ac:dyDescent="0.25">
      <c r="B3" s="57" t="s">
        <v>41</v>
      </c>
      <c r="C3" s="58" t="s">
        <v>42</v>
      </c>
      <c r="D3" s="59" t="s">
        <v>43</v>
      </c>
    </row>
    <row r="4" spans="2:4" ht="60.75" thickBot="1" x14ac:dyDescent="0.25">
      <c r="B4" s="60" t="s">
        <v>44</v>
      </c>
      <c r="C4" s="61" t="s">
        <v>45</v>
      </c>
      <c r="D4" s="62" t="s">
        <v>46</v>
      </c>
    </row>
    <row r="5" spans="2:4" ht="60.75" thickBot="1" x14ac:dyDescent="0.25">
      <c r="B5" s="63" t="s">
        <v>47</v>
      </c>
      <c r="C5" s="61" t="s">
        <v>48</v>
      </c>
      <c r="D5" s="64" t="s">
        <v>49</v>
      </c>
    </row>
    <row r="6" spans="2:4" ht="30.75" thickBot="1" x14ac:dyDescent="0.25">
      <c r="B6" s="65" t="s">
        <v>50</v>
      </c>
      <c r="C6" s="61" t="s">
        <v>51</v>
      </c>
      <c r="D6" s="66" t="s">
        <v>52</v>
      </c>
    </row>
    <row r="7" spans="2:4" ht="45.75" thickBot="1" x14ac:dyDescent="0.25">
      <c r="B7" s="67" t="s">
        <v>53</v>
      </c>
      <c r="C7" s="61" t="s">
        <v>54</v>
      </c>
      <c r="D7" s="68" t="s">
        <v>55</v>
      </c>
    </row>
    <row r="8" spans="2:4" ht="30.75" thickBot="1" x14ac:dyDescent="0.25">
      <c r="B8" s="69" t="s">
        <v>56</v>
      </c>
      <c r="C8" s="61" t="s">
        <v>57</v>
      </c>
      <c r="D8" s="70" t="s">
        <v>58</v>
      </c>
    </row>
    <row r="9" spans="2:4" ht="51" customHeight="1" thickBot="1" x14ac:dyDescent="0.25">
      <c r="B9" s="71" t="s">
        <v>59</v>
      </c>
      <c r="C9" s="61" t="s">
        <v>60</v>
      </c>
      <c r="D9" s="72">
        <v>0</v>
      </c>
    </row>
  </sheetData>
  <pageMargins left="0.7" right="0.7" top="0.75" bottom="0.75" header="0.3" footer="0.3"/>
  <headerFooter>
    <oddHeader>&amp;C&amp;"Calibri"&amp;10&amp;K000000 IN-CONFIDENCE&amp;1#_x000D_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7B35-C74B-4AAF-A3AC-A83E10E2A769}">
  <sheetPr codeName="Sheet3"/>
  <dimension ref="A1:I27"/>
  <sheetViews>
    <sheetView topLeftCell="B24" zoomScaleNormal="100" workbookViewId="0">
      <pane xSplit="1" topLeftCell="D1" activePane="topRight" state="frozen"/>
      <selection activeCell="B7" sqref="B7"/>
      <selection pane="topRight" activeCell="B18" sqref="A18:XFD18"/>
    </sheetView>
  </sheetViews>
  <sheetFormatPr defaultColWidth="9.140625" defaultRowHeight="12.75" x14ac:dyDescent="0.2"/>
  <cols>
    <col min="1" max="1" width="6.85546875" style="31" hidden="1" customWidth="1"/>
    <col min="2" max="2" width="48.140625" style="5" customWidth="1"/>
    <col min="3" max="3" width="8.42578125" style="5" hidden="1" customWidth="1"/>
    <col min="4" max="8" width="9.140625" style="5"/>
    <col min="9" max="9" width="22.7109375" style="5" customWidth="1"/>
    <col min="10" max="16384" width="9.140625" style="5"/>
  </cols>
  <sheetData>
    <row r="1" spans="1:9" ht="15" hidden="1" customHeight="1" x14ac:dyDescent="0.2">
      <c r="A1" s="1"/>
      <c r="B1" s="2"/>
      <c r="C1" s="3"/>
    </row>
    <row r="2" spans="1:9" ht="15" hidden="1" customHeight="1" x14ac:dyDescent="0.2">
      <c r="A2" s="6"/>
      <c r="B2" s="2"/>
      <c r="C2" s="3"/>
    </row>
    <row r="3" spans="1:9" ht="15" hidden="1" customHeight="1" x14ac:dyDescent="0.2">
      <c r="A3" s="6"/>
      <c r="B3" s="2"/>
      <c r="C3" s="7"/>
    </row>
    <row r="4" spans="1:9" ht="15.75" hidden="1" customHeight="1" x14ac:dyDescent="0.2">
      <c r="A4" s="6"/>
      <c r="B4" s="2" t="s">
        <v>0</v>
      </c>
      <c r="C4" s="8"/>
    </row>
    <row r="5" spans="1:9" ht="15.75" hidden="1" customHeight="1" x14ac:dyDescent="0.2">
      <c r="A5" s="6"/>
      <c r="B5" s="2"/>
      <c r="C5" s="7"/>
    </row>
    <row r="6" spans="1:9" ht="15" hidden="1" customHeight="1" x14ac:dyDescent="0.2">
      <c r="A6" s="6"/>
      <c r="B6" s="4"/>
      <c r="C6" s="4"/>
    </row>
    <row r="7" spans="1:9" x14ac:dyDescent="0.2">
      <c r="A7" s="6"/>
      <c r="B7" s="9" t="s">
        <v>1</v>
      </c>
      <c r="C7" s="10"/>
      <c r="D7" s="10"/>
      <c r="E7" s="10"/>
      <c r="F7" s="10"/>
      <c r="G7" s="10"/>
      <c r="H7" s="10"/>
      <c r="I7" s="10"/>
    </row>
    <row r="8" spans="1:9" ht="15" customHeight="1" x14ac:dyDescent="0.2">
      <c r="A8" s="6"/>
      <c r="B8" s="79" t="s">
        <v>2</v>
      </c>
      <c r="C8" s="81"/>
      <c r="D8" s="73" t="str">
        <f>'[1]1 Moderation '!AL6</f>
        <v xml:space="preserve">Ngaruawahia Community House </v>
      </c>
      <c r="E8" s="74"/>
      <c r="F8" s="74"/>
      <c r="G8" s="74"/>
      <c r="H8" s="74"/>
      <c r="I8" s="75"/>
    </row>
    <row r="9" spans="1:9" ht="15" customHeight="1" x14ac:dyDescent="0.2">
      <c r="A9" s="6"/>
      <c r="B9" s="79"/>
      <c r="C9" s="82"/>
      <c r="D9" s="76"/>
      <c r="E9" s="77"/>
      <c r="F9" s="77"/>
      <c r="G9" s="77"/>
      <c r="H9" s="77"/>
      <c r="I9" s="78"/>
    </row>
    <row r="10" spans="1:9" ht="51" x14ac:dyDescent="0.2">
      <c r="A10" s="11"/>
      <c r="B10" s="80"/>
      <c r="C10" s="12" t="str">
        <f>[1]Team!$B$15</f>
        <v>Insert EV4</v>
      </c>
      <c r="D10" s="12" t="str">
        <f>[1]Team!$B$12</f>
        <v>Insert EV1</v>
      </c>
      <c r="E10" s="12" t="str">
        <f>[1]Team!$B$13</f>
        <v>Insert EV2</v>
      </c>
      <c r="F10" s="12" t="str">
        <f>[1]Team!$B$14</f>
        <v>Insert EV3</v>
      </c>
      <c r="G10" s="13" t="s">
        <v>3</v>
      </c>
      <c r="H10" s="14" t="s">
        <v>4</v>
      </c>
      <c r="I10" s="15" t="s">
        <v>5</v>
      </c>
    </row>
    <row r="11" spans="1:9" x14ac:dyDescent="0.2">
      <c r="A11" s="16">
        <v>1</v>
      </c>
      <c r="B11" s="17" t="str">
        <f>'[1]1 Moderation '!B9</f>
        <v>Capability</v>
      </c>
      <c r="C11" s="18"/>
      <c r="D11" s="18"/>
      <c r="E11" s="18"/>
      <c r="F11" s="18"/>
      <c r="G11" s="19"/>
      <c r="H11" s="20"/>
      <c r="I11" s="21"/>
    </row>
    <row r="12" spans="1:9" ht="76.5" x14ac:dyDescent="0.2">
      <c r="A12" s="22">
        <v>1</v>
      </c>
      <c r="B12" s="23" t="str">
        <f>'[1]1 Moderation '!B10</f>
        <v xml:space="preserve">1. Provide an overview of your organisation, including:
• your organisation’s vision and kaupapa,
• how your organisation will/support(s) the achievement of BFC outcomes
• why your organisation is the right one to deliver Financial Capability Services </v>
      </c>
      <c r="C12" s="24">
        <f>'[1]EP4 1st'!D12</f>
        <v>0</v>
      </c>
      <c r="D12" s="24">
        <f>[1]Jenny!AL12</f>
        <v>6</v>
      </c>
      <c r="E12" s="24">
        <f>[1]Ricky!AL12</f>
        <v>7</v>
      </c>
      <c r="F12" s="24">
        <f>[1]Pohswan!AL12</f>
        <v>7</v>
      </c>
      <c r="G12" s="25">
        <v>7</v>
      </c>
      <c r="H12" s="26" t="str">
        <f>"EP1: "&amp;[1]Jenny!DE12&amp;" ;
"&amp;"EP2: "&amp;[1]Ricky!DE12&amp;" ;
"&amp;"EP3: "&amp;[1]Pohswan!DE12&amp;" ;
"&amp;"EP4: "&amp;'[1]EP4 1st'!DE12</f>
        <v xml:space="preserve">EP1:  ;
EP2:  ;
EP3:  ;
EP4: </v>
      </c>
      <c r="I12" s="26"/>
    </row>
    <row r="13" spans="1:9" ht="63.75" x14ac:dyDescent="0.2">
      <c r="A13" s="22">
        <v>2</v>
      </c>
      <c r="B13" s="23" t="str">
        <f>'[1]1 Moderation '!B11</f>
        <v>2. Tell us about the connections your organisation currently holds with other community organisations and/or services your organisation delivers in a social services setting, and how these will strengthen the delivery of Building Financial Capability Services.</v>
      </c>
      <c r="C13" s="24">
        <f>'[1]EP4 1st'!D13</f>
        <v>0</v>
      </c>
      <c r="D13" s="24">
        <f>[1]Jenny!AL13</f>
        <v>7</v>
      </c>
      <c r="E13" s="24">
        <f>[1]Ricky!AL13</f>
        <v>9</v>
      </c>
      <c r="F13" s="24">
        <f>[1]Pohswan!AL13</f>
        <v>7</v>
      </c>
      <c r="G13" s="25">
        <v>7</v>
      </c>
      <c r="H13" s="26" t="str">
        <f>"EP1: "&amp;[1]Jenny!DE13&amp;" ;
"&amp;"EP2: "&amp;[1]Ricky!DE13&amp;" ;
"&amp;"EP3: "&amp;[1]Pohswan!DE13&amp;" ;
"&amp;"EP4: "&amp;'[1]EP4 1st'!DE13</f>
        <v xml:space="preserve">EP1:  ;
EP2:  ;
EP3:  ;
EP4: </v>
      </c>
      <c r="I13" s="26"/>
    </row>
    <row r="14" spans="1:9" ht="114.75" x14ac:dyDescent="0.2">
      <c r="A14" s="22">
        <v>3</v>
      </c>
      <c r="B14" s="23" t="str">
        <f>'[1]1 Moderation '!B12</f>
        <v>3. Tell us how your organisation will:
a. be culturally responsive, safe and effective
b. ensure delivery is meaningful for different communities
c. take a strengths-based, client led and empowering approach to empower people to gain control of their money, set goals and achieve long-term, sustainable change
d. be whānau-centred.</v>
      </c>
      <c r="C14" s="24">
        <f>'[1]EP4 1st'!D14</f>
        <v>0</v>
      </c>
      <c r="D14" s="24">
        <f>[1]Jenny!AL14</f>
        <v>7</v>
      </c>
      <c r="E14" s="24">
        <f>[1]Ricky!AL14</f>
        <v>8</v>
      </c>
      <c r="F14" s="24">
        <f>[1]Pohswan!AL14</f>
        <v>7</v>
      </c>
      <c r="G14" s="25">
        <v>7</v>
      </c>
      <c r="H14" s="26" t="str">
        <f>"EP1: "&amp;[1]Jenny!DE14&amp;" ;
"&amp;"EP2: "&amp;[1]Ricky!DE14&amp;" ;
"&amp;"EP3: "&amp;[1]Pohswan!DE14&amp;" ;
"&amp;"EP4: "&amp;'[1]EP4 1st'!DE14</f>
        <v xml:space="preserve">EP1:  ;
EP2:  ;
EP3:  ;
EP4: </v>
      </c>
      <c r="I14" s="26"/>
    </row>
    <row r="15" spans="1:9" ht="153" x14ac:dyDescent="0.2">
      <c r="A15" s="22">
        <v>4</v>
      </c>
      <c r="B15" s="23" t="str">
        <f>'[1]1 Moderation '!B13</f>
        <v>4. Tell us about the extent to which your organisation has:
a. an understanding of and commitment to Te Tiriti o Waitangi and its principles
b. knowledge and understanding and experience of Te Ao Māori and Tikanga
c. strong relationships and/ or agreements with Māori hapu, iwi
d. strong relationships with Pacific communities and an understanding of the concept of Vā
e. strong relationships with refugee and migrant communities.</v>
      </c>
      <c r="C15" s="24">
        <f>'[1]EP4 1st'!D15</f>
        <v>0</v>
      </c>
      <c r="D15" s="24">
        <f>[1]Jenny!AL15</f>
        <v>6</v>
      </c>
      <c r="E15" s="24">
        <f>[1]Ricky!AL15</f>
        <v>9</v>
      </c>
      <c r="F15" s="24">
        <f>[1]Pohswan!AL15</f>
        <v>7</v>
      </c>
      <c r="G15" s="25">
        <v>7</v>
      </c>
      <c r="H15" s="26" t="str">
        <f>"EP1: "&amp;[1]Jenny!DE15&amp;" ;
"&amp;"EP2: "&amp;[1]Ricky!DE15&amp;" ;
"&amp;"EP3: "&amp;[1]Pohswan!DE15&amp;" ;
"&amp;"EP4: "&amp;'[1]EP4 1st'!DE15</f>
        <v xml:space="preserve">EP1:  ;
EP2:  ;
EP3:  ;
EP4: </v>
      </c>
      <c r="I15" s="26"/>
    </row>
    <row r="16" spans="1:9" ht="63.75" x14ac:dyDescent="0.2">
      <c r="A16" s="22">
        <v>5</v>
      </c>
      <c r="B16" s="23" t="str">
        <f>'[1]1 Moderation '!B14</f>
        <v>5. Provide an example where your organisation has successfully completed a negotiation with a creditor/financial services provider, including the impact/change in a client’s financial situation and any impacts on their life.</v>
      </c>
      <c r="C16" s="24">
        <f>'[1]EP4 1st'!D16</f>
        <v>0</v>
      </c>
      <c r="D16" s="24">
        <f>[1]Jenny!AL16</f>
        <v>7</v>
      </c>
      <c r="E16" s="24">
        <f>[1]Ricky!AL16</f>
        <v>8</v>
      </c>
      <c r="F16" s="24">
        <f>[1]Pohswan!AL16</f>
        <v>7</v>
      </c>
      <c r="G16" s="25">
        <v>7</v>
      </c>
      <c r="H16" s="26" t="str">
        <f>"EP1: "&amp;[1]Jenny!DE16&amp;" ;
"&amp;"EP2: "&amp;[1]Ricky!DE16&amp;" ;
"&amp;"EP3: "&amp;[1]Pohswan!DE16&amp;" ;
"&amp;"EP4: "&amp;'[1]EP4 1st'!DE16</f>
        <v xml:space="preserve">EP1:  ;
EP2:  ;
EP3:  ;
EP4: </v>
      </c>
      <c r="I16" s="26"/>
    </row>
    <row r="17" spans="1:9" x14ac:dyDescent="0.2">
      <c r="A17" s="27"/>
      <c r="B17" s="28" t="s">
        <v>6</v>
      </c>
      <c r="C17" s="28"/>
      <c r="D17" s="29"/>
      <c r="E17" s="29"/>
      <c r="F17" s="29"/>
      <c r="G17" s="29"/>
      <c r="H17" s="29"/>
      <c r="I17" s="29"/>
    </row>
    <row r="18" spans="1:9" ht="178.5" x14ac:dyDescent="0.2">
      <c r="A18" s="22">
        <v>6</v>
      </c>
      <c r="B18" s="23" t="str">
        <f>'[1]1 Moderation '!B16</f>
        <v>6. Describe your intended plan to reduce barriers to client accessibility, and to increase the visibility of the service to potential clients.
Please think widely about ‘accessibility.’ This could include such aspects as
- Hours and days of operation, physical location, availability of drop-ins, appointments, outreach services (if any)
- Client welcome, manaaki, related services
- Coverage within the geographic area you would be contracted to deliver in
- Support for other languages
- Marketing plan, use of media, promotional activity, branding to promote client engagement</v>
      </c>
      <c r="C18" s="24">
        <f>'[1]EP4 1st'!D18</f>
        <v>0</v>
      </c>
      <c r="D18" s="24">
        <f>[1]Jenny!AL18</f>
        <v>5</v>
      </c>
      <c r="E18" s="24">
        <f>[1]Ricky!AL18</f>
        <v>7</v>
      </c>
      <c r="F18" s="24">
        <f>[1]Pohswan!AL18</f>
        <v>7</v>
      </c>
      <c r="G18" s="25">
        <v>7</v>
      </c>
      <c r="H18" s="26" t="str">
        <f>"EP1: "&amp;[1]Jenny!DE18&amp;" ;
"&amp;"EP2: "&amp;[1]Ricky!DE18&amp;" ;
"&amp;"EP3: "&amp;[1]Pohswan!DE18&amp;" ;
"&amp;"EP4: "&amp;'[1]EP4 1st'!DE18</f>
        <v xml:space="preserve">EP1:  ;
EP2:  ;
EP3:  ;
EP4: </v>
      </c>
      <c r="I18" s="26"/>
    </row>
    <row r="19" spans="1:9" ht="51" x14ac:dyDescent="0.2">
      <c r="A19" s="22">
        <v>7</v>
      </c>
      <c r="B19" s="23" t="str">
        <f>'[1]1 Moderation '!B17</f>
        <v>7. Clearly describe your organisation’s size, structure and annual operating budget. Explain why this is sufficient to support delivering the programme in full, on time, to budget with the outcomes proposed.</v>
      </c>
      <c r="C19" s="24">
        <f>'[1]EP4 1st'!D19</f>
        <v>0</v>
      </c>
      <c r="D19" s="24">
        <f>[1]Jenny!AL19</f>
        <v>7</v>
      </c>
      <c r="E19" s="24">
        <f>[1]Ricky!AL19</f>
        <v>7</v>
      </c>
      <c r="F19" s="24">
        <f>[1]Pohswan!AL19</f>
        <v>7</v>
      </c>
      <c r="G19" s="25">
        <v>7</v>
      </c>
      <c r="H19" s="26" t="str">
        <f>"EP1: "&amp;[1]Jenny!DE19&amp;" ;
"&amp;"EP2: "&amp;[1]Ricky!DE19&amp;" ;
"&amp;"EP3: "&amp;[1]Pohswan!DE19&amp;" ;
"&amp;"EP4: "&amp;'[1]EP4 1st'!DE19</f>
        <v xml:space="preserve">EP1:  ;
EP2:  ;
EP3:  ;
EP4: </v>
      </c>
      <c r="I19" s="26"/>
    </row>
    <row r="20" spans="1:9" ht="89.25" x14ac:dyDescent="0.2">
      <c r="A20" s="22">
        <v>8</v>
      </c>
      <c r="B20" s="23" t="str">
        <f>'[1]1 Moderation '!B18</f>
        <v>8. Provide information about your operational and financial systems to track and manage delivery and outcomes.
Demonstrate you have the technological capacity to record client numbers and progress, store client records safely, and meet MSD reporting requirements through a client management system (CMS).</v>
      </c>
      <c r="C20" s="24">
        <f>'[1]EP4 1st'!D20</f>
        <v>0</v>
      </c>
      <c r="D20" s="24">
        <f>[1]Jenny!AL20</f>
        <v>7</v>
      </c>
      <c r="E20" s="24">
        <f>[1]Ricky!AL20</f>
        <v>7</v>
      </c>
      <c r="F20" s="24">
        <f>[1]Pohswan!AL20</f>
        <v>7</v>
      </c>
      <c r="G20" s="25">
        <v>7</v>
      </c>
      <c r="H20" s="26" t="str">
        <f>"EP1: "&amp;[1]Jenny!DE20&amp;" ;
"&amp;"EP2: "&amp;[1]Ricky!DE20&amp;" ;
"&amp;"EP3: "&amp;[1]Pohswan!DE20&amp;" ;
"&amp;"EP4: "&amp;'[1]EP4 1st'!DE20</f>
        <v xml:space="preserve">EP1:  ;
EP2:  ;
EP3:  ;
EP4: </v>
      </c>
      <c r="I20" s="26"/>
    </row>
    <row r="21" spans="1:9" x14ac:dyDescent="0.2">
      <c r="A21" s="27"/>
      <c r="B21" s="28" t="s">
        <v>7</v>
      </c>
      <c r="C21" s="30"/>
      <c r="D21" s="29"/>
      <c r="E21" s="29"/>
      <c r="F21" s="29"/>
      <c r="G21" s="29"/>
      <c r="H21" s="29"/>
      <c r="I21" s="29"/>
    </row>
    <row r="22" spans="1:9" ht="178.5" x14ac:dyDescent="0.2">
      <c r="A22" s="22" t="s">
        <v>8</v>
      </c>
      <c r="B22" s="23" t="str">
        <f>'[1]1 Moderation '!B20</f>
        <v>9. Describe how your organisation is well-placed to deliver services that align with the Building Financial Capability Service Guidelines in the geographic region indicated.
10. Include your understanding of the local communities’ needs/challenges and how your service will address and be responsive to unique needs/challenges.
11. Describe how you would manage client demand in your community -
a. to increase client interactions if your organisation was delivering below its capacity
b. to meet client needs if client numbers exceed your capacity, such as waitlisting and triage.</v>
      </c>
      <c r="C22" s="24">
        <f>'[1]EP4 1st'!D22</f>
        <v>0</v>
      </c>
      <c r="D22" s="24">
        <f>[1]Jenny!AL22</f>
        <v>6</v>
      </c>
      <c r="E22" s="24">
        <f>[1]Ricky!AL22</f>
        <v>7</v>
      </c>
      <c r="F22" s="24">
        <f>[1]Pohswan!AL22</f>
        <v>7</v>
      </c>
      <c r="G22" s="25">
        <v>7</v>
      </c>
      <c r="H22" s="26" t="str">
        <f>"EP1: "&amp;[1]Jenny!DE22&amp;" ;
"&amp;"EP2: "&amp;[1]Ricky!DE22&amp;" ;
"&amp;"EP3: "&amp;[1]Pohswan!DE22&amp;" ;
"&amp;"EP4: "&amp;'[1]EP4 1st'!DE22</f>
        <v xml:space="preserve">EP1:  ;
EP2:  ;
EP3:  ;
EP4: </v>
      </c>
      <c r="I22" s="26"/>
    </row>
    <row r="23" spans="1:9" ht="63.75" x14ac:dyDescent="0.2">
      <c r="A23" s="22">
        <v>12</v>
      </c>
      <c r="B23" s="23" t="str">
        <f>'[1]1 Moderation '!B21</f>
        <v xml:space="preserve">12. Describe how you would determine which service (one-to-one financial mentoring or MoneyMates Groups) would suit a client's needs best, and how you would identitify that postive outcomes to the client had been met.  You may include examples with your response.  </v>
      </c>
      <c r="C23" s="24">
        <f>'[1]EP4 1st'!D23</f>
        <v>0</v>
      </c>
      <c r="D23" s="24">
        <f>[1]Jenny!AL23</f>
        <v>6</v>
      </c>
      <c r="E23" s="24">
        <f>[1]Ricky!AL23</f>
        <v>8</v>
      </c>
      <c r="F23" s="24">
        <f>[1]Pohswan!AL23</f>
        <v>7</v>
      </c>
      <c r="G23" s="25">
        <v>7</v>
      </c>
      <c r="H23" s="26" t="str">
        <f>"EP1: "&amp;[1]Jenny!DE23&amp;" ;
"&amp;"EP2: "&amp;[1]Ricky!DE23&amp;" ;
"&amp;"EP3: "&amp;[1]Pohswan!DE23&amp;" ;
"&amp;"EP4: "&amp;'[1]EP4 1st'!DE23</f>
        <v xml:space="preserve">EP1:  ;
EP2:  ;
EP3:  ;
EP4: </v>
      </c>
      <c r="I23" s="26"/>
    </row>
    <row r="24" spans="1:9" ht="114.75" x14ac:dyDescent="0.2">
      <c r="A24" s="22">
        <v>13</v>
      </c>
      <c r="B24" s="23" t="str">
        <f>'[1]1 Moderation '!B22</f>
        <v>13. Provide details about your staff who will deliver Building Financial Capability services, including:
• Relevant qualifications, registrations, and experience
• Cultural capability
• Training and upskilling opportunities available.
• Plan to train staff in line with Building Financial Capability Guidelines
• If using volunteers to deliver service, tell us how you will ensure sustainable and consistent service delivery.</v>
      </c>
      <c r="C24" s="24">
        <f>'[1]EP4 1st'!D24</f>
        <v>0</v>
      </c>
      <c r="D24" s="24">
        <f>[1]Jenny!AL24</f>
        <v>7</v>
      </c>
      <c r="E24" s="24">
        <f>[1]Ricky!AL24</f>
        <v>6</v>
      </c>
      <c r="F24" s="24">
        <f>[1]Pohswan!AL24</f>
        <v>7</v>
      </c>
      <c r="G24" s="25">
        <v>7</v>
      </c>
      <c r="H24" s="26" t="str">
        <f>"EP1: "&amp;[1]Jenny!DE24&amp;" ;
"&amp;"EP2: "&amp;[1]Ricky!DE24&amp;" ;
"&amp;"EP3: "&amp;[1]Pohswan!DE24&amp;" ;
"&amp;"EP4: "&amp;'[1]EP4 1st'!DE24</f>
        <v xml:space="preserve">EP1:  ;
EP2:  ;
EP3:  ;
EP4: </v>
      </c>
      <c r="I24" s="26"/>
    </row>
    <row r="25" spans="1:9" ht="51" x14ac:dyDescent="0.2">
      <c r="A25" s="22">
        <v>14</v>
      </c>
      <c r="B25" s="23" t="str">
        <f>'[1]1 Moderation '!B23</f>
        <v>14. Describe the risks identified with delivery of the service. This needs to include measures to mitigate the impact of the risk. You may include detail of your governance that will manage the higher risks.</v>
      </c>
      <c r="C25" s="24">
        <f>'[1]EP4 1st'!D25</f>
        <v>0</v>
      </c>
      <c r="D25" s="24">
        <f>[1]Jenny!AL25</f>
        <v>5</v>
      </c>
      <c r="E25" s="24">
        <f>[1]Ricky!AL25</f>
        <v>6</v>
      </c>
      <c r="F25" s="24">
        <f>[1]Pohswan!AL25</f>
        <v>7</v>
      </c>
      <c r="G25" s="25">
        <v>7</v>
      </c>
      <c r="H25" s="26" t="str">
        <f>"EP1: "&amp;[1]Jenny!DE25&amp;" ;
"&amp;"EP2: "&amp;[1]Ricky!DE25&amp;" ;
"&amp;"EP3: "&amp;[1]Pohswan!DE25&amp;" ;
"&amp;"EP4: "&amp;'[1]EP4 1st'!DE25</f>
        <v xml:space="preserve">EP1:  ;
EP2:  ;
EP3:  ;
EP4: </v>
      </c>
      <c r="I25" s="26"/>
    </row>
    <row r="26" spans="1:9" x14ac:dyDescent="0.2">
      <c r="A26" s="27"/>
      <c r="B26" s="28" t="s">
        <v>9</v>
      </c>
      <c r="C26" s="30"/>
      <c r="D26" s="29"/>
      <c r="E26" s="29"/>
      <c r="F26" s="29"/>
      <c r="G26" s="29"/>
      <c r="H26" s="29"/>
      <c r="I26" s="29"/>
    </row>
    <row r="27" spans="1:9" ht="140.25" x14ac:dyDescent="0.2">
      <c r="A27" s="22">
        <v>15</v>
      </c>
      <c r="B27" s="23" t="str">
        <f>'[1]1 Moderation '!B25</f>
        <v>15. Describe any additional benefits to the community of the geographic area you are responding to that may be generated by your organisation. Key considerations can include:
i. Employment opportunities, and /or
ii. Career progression available for staff, and /or
iii. Additional benefits delivered to individuals and whānau in the delivery of Building Financial Capability, and / or
iv. Utilisation of local businesses, and/ or
v. How the efficiency of the service will drive value.</v>
      </c>
      <c r="C27" s="24">
        <f>'[1]EP4 1st'!D27</f>
        <v>0</v>
      </c>
      <c r="D27" s="24">
        <f>[1]Jenny!AL27</f>
        <v>5</v>
      </c>
      <c r="E27" s="24">
        <f>[1]Ricky!AL27</f>
        <v>6.5</v>
      </c>
      <c r="F27" s="24">
        <f>[1]Pohswan!AL27</f>
        <v>7</v>
      </c>
      <c r="G27" s="25">
        <v>6</v>
      </c>
      <c r="H27" s="26" t="str">
        <f>"EP1: "&amp;[1]Jenny!DE27&amp;" ;
"&amp;"EP2: "&amp;[1]Ricky!DE27&amp;" ;
"&amp;"EP3: "&amp;[1]Pohswan!DE27&amp;" ;
"&amp;"EP4: "&amp;'[1]EP4 1st'!DE27</f>
        <v xml:space="preserve">EP1:  ;
EP2:  ;
EP3:  ;
EP4: </v>
      </c>
      <c r="I27" s="26"/>
    </row>
  </sheetData>
  <mergeCells count="3">
    <mergeCell ref="D8:I9"/>
    <mergeCell ref="B8:B10"/>
    <mergeCell ref="C8:C9"/>
  </mergeCells>
  <conditionalFormatting sqref="A1:B1">
    <cfRule type="cellIs" dxfId="17" priority="195" stopIfTrue="1" operator="equal">
      <formula>""</formula>
    </cfRule>
  </conditionalFormatting>
  <conditionalFormatting sqref="D12:D27">
    <cfRule type="cellIs" dxfId="16" priority="196" operator="greaterThan">
      <formula>MAX(D12:F12)+1</formula>
    </cfRule>
    <cfRule type="cellIs" dxfId="15" priority="197" operator="lessThan">
      <formula>MIN(#REF!)-2</formula>
    </cfRule>
  </conditionalFormatting>
  <conditionalFormatting sqref="G12:G16 G27">
    <cfRule type="expression" dxfId="14" priority="175">
      <formula>MAX(D12:F12)-MIN(D12:F12)&gt;2</formula>
    </cfRule>
  </conditionalFormatting>
  <conditionalFormatting sqref="G24:G25">
    <cfRule type="expression" dxfId="13" priority="98">
      <formula>MAX(D24:F24)-MIN(D24:F24)&gt;2</formula>
    </cfRule>
  </conditionalFormatting>
  <conditionalFormatting sqref="G18:G20">
    <cfRule type="expression" dxfId="12" priority="97">
      <formula>MAX(D18:F18)-MIN(D18:F18)&gt;2</formula>
    </cfRule>
  </conditionalFormatting>
  <conditionalFormatting sqref="G17">
    <cfRule type="expression" dxfId="11" priority="96">
      <formula>MAX(D17:F17)-MIN(D17:F17)&gt;2</formula>
    </cfRule>
  </conditionalFormatting>
  <conditionalFormatting sqref="G21">
    <cfRule type="expression" dxfId="10" priority="95">
      <formula>MAX(D21:F21)-MIN(D21:F21)&gt;2</formula>
    </cfRule>
  </conditionalFormatting>
  <conditionalFormatting sqref="G22:G23">
    <cfRule type="expression" dxfId="9" priority="94">
      <formula>MAX(D22:F22)-MIN(D22:F22)&gt;2</formula>
    </cfRule>
  </conditionalFormatting>
  <conditionalFormatting sqref="G26">
    <cfRule type="expression" dxfId="8" priority="93">
      <formula>MAX(D26:F26)-MIN(D26:F26)&gt;2</formula>
    </cfRule>
  </conditionalFormatting>
  <conditionalFormatting sqref="E12:F27 C12:C13">
    <cfRule type="cellIs" dxfId="7" priority="200" operator="greaterThan">
      <formula>MAX(C12:D12)+1</formula>
    </cfRule>
    <cfRule type="cellIs" dxfId="6" priority="201" operator="lessThan">
      <formula>MIN(#REF!)-2</formula>
    </cfRule>
  </conditionalFormatting>
  <conditionalFormatting sqref="C14:C27 I17">
    <cfRule type="cellIs" dxfId="5" priority="221" operator="greaterThan">
      <formula>MAX(C14:C14)+1</formula>
    </cfRule>
    <cfRule type="cellIs" dxfId="4" priority="222" operator="lessThan">
      <formula>MIN(#REF!)-2</formula>
    </cfRule>
  </conditionalFormatting>
  <dataValidations count="1">
    <dataValidation allowBlank="1" showInputMessage="1" showErrorMessage="1" error="Must be a whole number between 1 and 10" sqref="H12:I27" xr:uid="{94E5C059-2F0C-420A-9CFE-690DA6DFD034}"/>
  </dataValidations>
  <pageMargins left="0.7" right="0.7" top="0.75" bottom="0.75" header="0.3" footer="0.3"/>
  <pageSetup paperSize="9" orientation="portrait" r:id="rId1"/>
  <headerFooter>
    <oddHeader>&amp;C&amp;"Calibri"&amp;10&amp;K000000 IN-CONFIDENCE&amp;1#_x000D_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D05F-217F-49AE-BF19-A0F8D9026DA8}">
  <dimension ref="A1:F27"/>
  <sheetViews>
    <sheetView topLeftCell="B25" zoomScale="94" zoomScaleNormal="160" workbookViewId="0">
      <pane xSplit="2" topLeftCell="D1" activePane="topRight" state="frozen"/>
      <selection activeCell="B7" sqref="B7"/>
      <selection pane="topRight" activeCell="K15" sqref="K15"/>
    </sheetView>
  </sheetViews>
  <sheetFormatPr defaultColWidth="9.140625" defaultRowHeight="12.75" x14ac:dyDescent="0.2"/>
  <cols>
    <col min="1" max="1" width="6.85546875" style="31" hidden="1" customWidth="1"/>
    <col min="2" max="2" width="38.5703125" style="5" customWidth="1"/>
    <col min="3" max="3" width="8.42578125" style="5" hidden="1" customWidth="1"/>
    <col min="4" max="5" width="9.140625" style="5"/>
    <col min="6" max="6" width="30.85546875" style="5" customWidth="1"/>
    <col min="7" max="16384" width="9.140625" style="5"/>
  </cols>
  <sheetData>
    <row r="1" spans="1:6" ht="15" hidden="1" customHeight="1" x14ac:dyDescent="0.2">
      <c r="A1" s="1"/>
      <c r="B1" s="2"/>
      <c r="C1" s="3"/>
    </row>
    <row r="2" spans="1:6" ht="15" hidden="1" customHeight="1" x14ac:dyDescent="0.2">
      <c r="A2" s="6"/>
      <c r="B2" s="2"/>
      <c r="C2" s="3"/>
    </row>
    <row r="3" spans="1:6" ht="15" hidden="1" customHeight="1" x14ac:dyDescent="0.2">
      <c r="A3" s="6"/>
      <c r="B3" s="2"/>
      <c r="C3" s="7"/>
    </row>
    <row r="4" spans="1:6" ht="15.75" hidden="1" customHeight="1" x14ac:dyDescent="0.2">
      <c r="A4" s="6"/>
      <c r="B4" s="2" t="s">
        <v>0</v>
      </c>
      <c r="C4" s="8"/>
    </row>
    <row r="5" spans="1:6" ht="15.75" hidden="1" customHeight="1" x14ac:dyDescent="0.2">
      <c r="A5" s="6"/>
      <c r="B5" s="2"/>
      <c r="C5" s="7"/>
    </row>
    <row r="6" spans="1:6" ht="15" hidden="1" customHeight="1" x14ac:dyDescent="0.2">
      <c r="A6" s="6"/>
      <c r="B6" s="4"/>
      <c r="C6" s="4"/>
    </row>
    <row r="7" spans="1:6" x14ac:dyDescent="0.2">
      <c r="A7" s="6"/>
      <c r="B7" s="9" t="s">
        <v>1</v>
      </c>
      <c r="C7" s="10"/>
      <c r="D7" s="10"/>
      <c r="E7" s="10"/>
      <c r="F7" s="10"/>
    </row>
    <row r="8" spans="1:6" ht="15" customHeight="1" x14ac:dyDescent="0.2">
      <c r="A8" s="6"/>
      <c r="B8" s="79" t="s">
        <v>2</v>
      </c>
      <c r="C8" s="81"/>
      <c r="D8" s="73" t="str">
        <f>'[1]1 Moderation '!AL6</f>
        <v xml:space="preserve">Ngaruawahia Community House </v>
      </c>
      <c r="E8" s="74"/>
      <c r="F8" s="75"/>
    </row>
    <row r="9" spans="1:6" ht="15" customHeight="1" x14ac:dyDescent="0.2">
      <c r="A9" s="6"/>
      <c r="B9" s="79"/>
      <c r="C9" s="82"/>
      <c r="D9" s="76"/>
      <c r="E9" s="77"/>
      <c r="F9" s="78"/>
    </row>
    <row r="10" spans="1:6" ht="42" customHeight="1" x14ac:dyDescent="0.2">
      <c r="A10" s="11"/>
      <c r="B10" s="80"/>
      <c r="C10" s="12" t="str">
        <f>[1]Team!$B$15</f>
        <v>Insert EV4</v>
      </c>
      <c r="D10" s="12" t="str">
        <f>[1]Team!$B$12</f>
        <v>Insert EV1</v>
      </c>
      <c r="E10" s="13" t="s">
        <v>3</v>
      </c>
      <c r="F10" s="15" t="s">
        <v>5</v>
      </c>
    </row>
    <row r="11" spans="1:6" x14ac:dyDescent="0.2">
      <c r="A11" s="16">
        <v>1</v>
      </c>
      <c r="B11" s="17" t="str">
        <f>'[1]1 Moderation '!B9</f>
        <v>Capability</v>
      </c>
      <c r="C11" s="18"/>
      <c r="D11" s="18"/>
      <c r="E11" s="19"/>
      <c r="F11" s="21"/>
    </row>
    <row r="12" spans="1:6" ht="89.25" x14ac:dyDescent="0.2">
      <c r="A12" s="22">
        <v>1</v>
      </c>
      <c r="B12" s="23" t="str">
        <f>'[1]1 Moderation '!B10</f>
        <v xml:space="preserve">1. Provide an overview of your organisation, including:
• your organisation’s vision and kaupapa,
• how your organisation will/support(s) the achievement of BFC outcomes
• why your organisation is the right one to deliver Financial Capability Services </v>
      </c>
      <c r="C12" s="24">
        <f>'[1]EP4 1st'!D12</f>
        <v>0</v>
      </c>
      <c r="D12" s="24">
        <v>7</v>
      </c>
      <c r="E12" s="25">
        <v>7</v>
      </c>
      <c r="F12" s="26"/>
    </row>
    <row r="13" spans="1:6" ht="89.25" x14ac:dyDescent="0.2">
      <c r="A13" s="22">
        <v>2</v>
      </c>
      <c r="B13" s="23" t="str">
        <f>'[1]1 Moderation '!B11</f>
        <v>2. Tell us about the connections your organisation currently holds with other community organisations and/or services your organisation delivers in a social services setting, and how these will strengthen the delivery of Building Financial Capability Services.</v>
      </c>
      <c r="C13" s="24">
        <f>'[1]EP4 1st'!D13</f>
        <v>0</v>
      </c>
      <c r="D13" s="24">
        <f>[1]Jenny!AL13</f>
        <v>7</v>
      </c>
      <c r="E13" s="25">
        <v>7</v>
      </c>
      <c r="F13" s="26" t="s">
        <v>10</v>
      </c>
    </row>
    <row r="14" spans="1:6" ht="127.5" x14ac:dyDescent="0.2">
      <c r="A14" s="22">
        <v>3</v>
      </c>
      <c r="B14" s="23" t="str">
        <f>'[1]1 Moderation '!B12</f>
        <v>3. Tell us how your organisation will:
a. be culturally responsive, safe and effective
b. ensure delivery is meaningful for different communities
c. take a strengths-based, client led and empowering approach to empower people to gain control of their money, set goals and achieve long-term, sustainable change
d. be whānau-centred.</v>
      </c>
      <c r="C14" s="24">
        <f>'[1]EP4 1st'!D14</f>
        <v>0</v>
      </c>
      <c r="D14" s="24">
        <f>[1]Jenny!AL14</f>
        <v>7</v>
      </c>
      <c r="E14" s="25">
        <v>7</v>
      </c>
      <c r="F14" s="26"/>
    </row>
    <row r="15" spans="1:6" ht="165.75" x14ac:dyDescent="0.2">
      <c r="A15" s="22">
        <v>4</v>
      </c>
      <c r="B15" s="23" t="str">
        <f>'[1]1 Moderation '!B13</f>
        <v>4. Tell us about the extent to which your organisation has:
a. an understanding of and commitment to Te Tiriti o Waitangi and its principles
b. knowledge and understanding and experience of Te Ao Māori and Tikanga
c. strong relationships and/ or agreements with Māori hapu, iwi
d. strong relationships with Pacific communities and an understanding of the concept of Vā
e. strong relationships with refugee and migrant communities.</v>
      </c>
      <c r="C15" s="24">
        <f>'[1]EP4 1st'!D15</f>
        <v>0</v>
      </c>
      <c r="D15" s="24">
        <v>7</v>
      </c>
      <c r="E15" s="25">
        <v>7</v>
      </c>
      <c r="F15" s="26"/>
    </row>
    <row r="16" spans="1:6" ht="76.5" x14ac:dyDescent="0.2">
      <c r="A16" s="22">
        <v>5</v>
      </c>
      <c r="B16" s="23" t="str">
        <f>'[1]1 Moderation '!B14</f>
        <v>5. Provide an example where your organisation has successfully completed a negotiation with a creditor/financial services provider, including the impact/change in a client’s financial situation and any impacts on their life.</v>
      </c>
      <c r="C16" s="24">
        <f>'[1]EP4 1st'!D16</f>
        <v>0</v>
      </c>
      <c r="D16" s="24">
        <f>[1]Jenny!AL16</f>
        <v>7</v>
      </c>
      <c r="E16" s="25">
        <v>7</v>
      </c>
      <c r="F16" s="26"/>
    </row>
    <row r="17" spans="1:6" x14ac:dyDescent="0.2">
      <c r="A17" s="27"/>
      <c r="B17" s="28" t="s">
        <v>6</v>
      </c>
      <c r="C17" s="28"/>
      <c r="D17" s="29"/>
      <c r="E17" s="29"/>
      <c r="F17" s="29"/>
    </row>
    <row r="18" spans="1:6" ht="204" x14ac:dyDescent="0.2">
      <c r="A18" s="22">
        <v>6</v>
      </c>
      <c r="B18" s="23" t="str">
        <f>'[1]1 Moderation '!B16</f>
        <v>6. Describe your intended plan to reduce barriers to client accessibility, and to increase the visibility of the service to potential clients.
Please think widely about ‘accessibility.’ This could include such aspects as
- Hours and days of operation, physical location, availability of drop-ins, appointments, outreach services (if any)
- Client welcome, manaaki, related services
- Coverage within the geographic area you would be contracted to deliver in
- Support for other languages
- Marketing plan, use of media, promotional activity, branding to promote client engagement</v>
      </c>
      <c r="C18" s="24">
        <f>'[1]EP4 1st'!D18</f>
        <v>0</v>
      </c>
      <c r="D18" s="24">
        <v>7</v>
      </c>
      <c r="E18" s="25">
        <v>7</v>
      </c>
      <c r="F18" s="26" t="s">
        <v>11</v>
      </c>
    </row>
    <row r="19" spans="1:6" ht="63.75" x14ac:dyDescent="0.2">
      <c r="A19" s="22">
        <v>7</v>
      </c>
      <c r="B19" s="23" t="str">
        <f>'[1]1 Moderation '!B17</f>
        <v>7. Clearly describe your organisation’s size, structure and annual operating budget. Explain why this is sufficient to support delivering the programme in full, on time, to budget with the outcomes proposed.</v>
      </c>
      <c r="C19" s="24">
        <f>'[1]EP4 1st'!D19</f>
        <v>0</v>
      </c>
      <c r="D19" s="24">
        <f>[1]Jenny!AL19</f>
        <v>7</v>
      </c>
      <c r="E19" s="25">
        <v>7</v>
      </c>
      <c r="F19" s="26"/>
    </row>
    <row r="20" spans="1:6" ht="102" x14ac:dyDescent="0.2">
      <c r="A20" s="22">
        <v>8</v>
      </c>
      <c r="B20" s="23" t="str">
        <f>'[1]1 Moderation '!B18</f>
        <v>8. Provide information about your operational and financial systems to track and manage delivery and outcomes.
Demonstrate you have the technological capacity to record client numbers and progress, store client records safely, and meet MSD reporting requirements through a client management system (CMS).</v>
      </c>
      <c r="C20" s="24">
        <f>'[1]EP4 1st'!D20</f>
        <v>0</v>
      </c>
      <c r="D20" s="24">
        <f>[1]Jenny!AL20</f>
        <v>7</v>
      </c>
      <c r="E20" s="25">
        <v>7</v>
      </c>
      <c r="F20" s="26"/>
    </row>
    <row r="21" spans="1:6" x14ac:dyDescent="0.2">
      <c r="A21" s="27"/>
      <c r="B21" s="28" t="s">
        <v>7</v>
      </c>
      <c r="C21" s="30"/>
      <c r="D21" s="29"/>
      <c r="E21" s="29"/>
      <c r="F21" s="29"/>
    </row>
    <row r="22" spans="1:6" ht="216.75" x14ac:dyDescent="0.2">
      <c r="A22" s="22" t="s">
        <v>8</v>
      </c>
      <c r="B22" s="23" t="str">
        <f>'[1]1 Moderation '!B20</f>
        <v>9. Describe how your organisation is well-placed to deliver services that align with the Building Financial Capability Service Guidelines in the geographic region indicated.
10. Include your understanding of the local communities’ needs/challenges and how your service will address and be responsive to unique needs/challenges.
11. Describe how you would manage client demand in your community -
a. to increase client interactions if your organisation was delivering below its capacity
b. to meet client needs if client numbers exceed your capacity, such as waitlisting and triage.</v>
      </c>
      <c r="C22" s="24">
        <f>'[1]EP4 1st'!D22</f>
        <v>0</v>
      </c>
      <c r="D22" s="24">
        <v>7</v>
      </c>
      <c r="E22" s="25">
        <v>7</v>
      </c>
      <c r="F22" s="26" t="s">
        <v>12</v>
      </c>
    </row>
    <row r="23" spans="1:6" ht="89.25" x14ac:dyDescent="0.2">
      <c r="A23" s="22">
        <v>12</v>
      </c>
      <c r="B23" s="23" t="str">
        <f>'[1]1 Moderation '!B21</f>
        <v xml:space="preserve">12. Describe how you would determine which service (one-to-one financial mentoring or MoneyMates Groups) would suit a client's needs best, and how you would identitify that postive outcomes to the client had been met.  You may include examples with your response.  </v>
      </c>
      <c r="C23" s="24">
        <f>'[1]EP4 1st'!D23</f>
        <v>0</v>
      </c>
      <c r="D23" s="24">
        <v>7</v>
      </c>
      <c r="E23" s="25">
        <v>7</v>
      </c>
      <c r="F23" s="26"/>
    </row>
    <row r="24" spans="1:6" ht="165.75" x14ac:dyDescent="0.2">
      <c r="A24" s="22">
        <v>13</v>
      </c>
      <c r="B24" s="23" t="str">
        <f>'[1]1 Moderation '!B22</f>
        <v>13. Provide details about your staff who will deliver Building Financial Capability services, including:
• Relevant qualifications, registrations, and experience
• Cultural capability
• Training and upskilling opportunities available.
• Plan to train staff in line with Building Financial Capability Guidelines
• If using volunteers to deliver service, tell us how you will ensure sustainable and consistent service delivery.</v>
      </c>
      <c r="C24" s="24">
        <f>'[1]EP4 1st'!D24</f>
        <v>0</v>
      </c>
      <c r="D24" s="24">
        <f>[1]Jenny!AL24</f>
        <v>7</v>
      </c>
      <c r="E24" s="25">
        <v>7</v>
      </c>
      <c r="F24" s="26" t="s">
        <v>13</v>
      </c>
    </row>
    <row r="25" spans="1:6" ht="63.75" x14ac:dyDescent="0.2">
      <c r="A25" s="22">
        <v>14</v>
      </c>
      <c r="B25" s="23" t="str">
        <f>'[1]1 Moderation '!B23</f>
        <v>14. Describe the risks identified with delivery of the service. This needs to include measures to mitigate the impact of the risk. You may include detail of your governance that will manage the higher risks.</v>
      </c>
      <c r="C25" s="24">
        <f>'[1]EP4 1st'!D25</f>
        <v>0</v>
      </c>
      <c r="D25" s="24">
        <v>7</v>
      </c>
      <c r="E25" s="25">
        <v>7</v>
      </c>
      <c r="F25" s="26" t="s">
        <v>14</v>
      </c>
    </row>
    <row r="26" spans="1:6" x14ac:dyDescent="0.2">
      <c r="A26" s="27"/>
      <c r="B26" s="28" t="s">
        <v>9</v>
      </c>
      <c r="C26" s="30"/>
      <c r="D26" s="29"/>
      <c r="E26" s="29"/>
      <c r="F26" s="29"/>
    </row>
    <row r="27" spans="1:6" ht="178.5" x14ac:dyDescent="0.2">
      <c r="A27" s="22">
        <v>15</v>
      </c>
      <c r="B27" s="23" t="str">
        <f>'[1]1 Moderation '!B25</f>
        <v>15. Describe any additional benefits to the community of the geographic area you are responding to that may be generated by your organisation. Key considerations can include:
i. Employment opportunities, and /or
ii. Career progression available for staff, and /or
iii. Additional benefits delivered to individuals and whānau in the delivery of Building Financial Capability, and / or
iv. Utilisation of local businesses, and/ or
v. How the efficiency of the service will drive value.</v>
      </c>
      <c r="C27" s="24">
        <f>'[1]EP4 1st'!D27</f>
        <v>0</v>
      </c>
      <c r="D27" s="24">
        <v>6</v>
      </c>
      <c r="E27" s="25">
        <v>6</v>
      </c>
      <c r="F27" s="26" t="s">
        <v>15</v>
      </c>
    </row>
  </sheetData>
  <mergeCells count="3">
    <mergeCell ref="D8:F9"/>
    <mergeCell ref="B8:B10"/>
    <mergeCell ref="C8:C9"/>
  </mergeCells>
  <conditionalFormatting sqref="A1:B1">
    <cfRule type="cellIs" dxfId="3" priority="93" stopIfTrue="1" operator="equal">
      <formula>""</formula>
    </cfRule>
  </conditionalFormatting>
  <conditionalFormatting sqref="E12:E27">
    <cfRule type="expression" dxfId="2" priority="91">
      <formula>MAX(D12:D12)-MIN(D12:D12)&gt;2</formula>
    </cfRule>
  </conditionalFormatting>
  <conditionalFormatting sqref="F17 C12:D27">
    <cfRule type="cellIs" dxfId="1" priority="101" operator="greaterThan">
      <formula>MAX(C12:C12)+1</formula>
    </cfRule>
    <cfRule type="cellIs" dxfId="0" priority="102" operator="lessThan">
      <formula>MIN(#REF!)-2</formula>
    </cfRule>
  </conditionalFormatting>
  <dataValidations count="1">
    <dataValidation allowBlank="1" showInputMessage="1" showErrorMessage="1" error="Must be a whole number between 1 and 10" sqref="F12:F27" xr:uid="{E716EA39-C802-40B1-9B61-26B56CCE3E06}"/>
  </dataValidations>
  <pageMargins left="0.7" right="0.7" top="0.75" bottom="0.75" header="0.3" footer="0.3"/>
  <pageSetup paperSize="9" orientation="portrait" r:id="rId1"/>
  <headerFooter>
    <oddHeader>&amp;C&amp;"Calibri"&amp;10&amp;K000000 IN-CONFIDENCE&amp;1#_x000D_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74A2-9FCE-40DA-A876-6E5D336FDC5C}">
  <dimension ref="A1:E29"/>
  <sheetViews>
    <sheetView tabSelected="1" topLeftCell="A6" zoomScale="70" zoomScaleNormal="70" workbookViewId="0">
      <pane ySplit="1" topLeftCell="A7" activePane="bottomLeft" state="frozen"/>
      <selection activeCell="A6" sqref="A6"/>
      <selection pane="bottomLeft" activeCell="A6" sqref="A6:B7"/>
    </sheetView>
  </sheetViews>
  <sheetFormatPr defaultColWidth="9.140625" defaultRowHeight="15" x14ac:dyDescent="0.25"/>
  <cols>
    <col min="1" max="1" width="7.28515625" customWidth="1"/>
    <col min="2" max="2" width="66.7109375" bestFit="1" customWidth="1"/>
    <col min="3" max="3" width="17" customWidth="1"/>
    <col min="4" max="4" width="22.140625" bestFit="1" customWidth="1"/>
    <col min="5" max="5" width="3.140625" bestFit="1" customWidth="1"/>
  </cols>
  <sheetData>
    <row r="1" spans="1:5" ht="15.75" hidden="1" thickBot="1" x14ac:dyDescent="0.3">
      <c r="A1" s="32"/>
      <c r="B1" s="32"/>
      <c r="C1" s="32"/>
      <c r="D1" s="32"/>
      <c r="E1" s="32"/>
    </row>
    <row r="2" spans="1:5" ht="29.25" hidden="1" thickBot="1" x14ac:dyDescent="0.3">
      <c r="A2" s="33" t="s">
        <v>0</v>
      </c>
      <c r="B2" s="34" t="s">
        <v>16</v>
      </c>
    </row>
    <row r="3" spans="1:5" ht="15.75" hidden="1" thickBot="1" x14ac:dyDescent="0.3">
      <c r="A3" s="35"/>
      <c r="B3" s="32"/>
      <c r="C3" s="32"/>
      <c r="D3" s="32"/>
      <c r="E3" s="32"/>
    </row>
    <row r="4" spans="1:5" ht="15.75" hidden="1" thickBot="1" x14ac:dyDescent="0.3">
      <c r="A4" s="36" t="s">
        <v>17</v>
      </c>
      <c r="B4" s="37"/>
      <c r="C4" s="37"/>
      <c r="D4" s="38"/>
      <c r="E4" s="38"/>
    </row>
    <row r="5" spans="1:5" ht="15.75" hidden="1" thickBot="1" x14ac:dyDescent="0.3">
      <c r="A5" s="39"/>
      <c r="B5" s="39"/>
      <c r="C5" s="39"/>
      <c r="D5" s="39"/>
      <c r="E5" s="39"/>
    </row>
    <row r="6" spans="1:5" ht="73.5" customHeight="1" thickTop="1" x14ac:dyDescent="0.25">
      <c r="A6" s="84" t="s">
        <v>18</v>
      </c>
      <c r="B6" s="85"/>
      <c r="C6" s="88"/>
      <c r="D6" s="40" t="s">
        <v>19</v>
      </c>
      <c r="E6" s="40"/>
    </row>
    <row r="7" spans="1:5" ht="39.75" customHeight="1" x14ac:dyDescent="0.25">
      <c r="A7" s="86"/>
      <c r="B7" s="87"/>
      <c r="C7" s="89"/>
      <c r="D7" s="41"/>
      <c r="E7" s="41"/>
    </row>
    <row r="8" spans="1:5" ht="28.5" x14ac:dyDescent="0.25">
      <c r="A8" s="42" t="s">
        <v>20</v>
      </c>
      <c r="B8" s="43" t="s">
        <v>21</v>
      </c>
      <c r="C8" s="44" t="s">
        <v>22</v>
      </c>
      <c r="D8" s="45" t="s">
        <v>23</v>
      </c>
      <c r="E8" s="45"/>
    </row>
    <row r="9" spans="1:5" ht="33.75" customHeight="1" x14ac:dyDescent="0.25">
      <c r="A9" s="90" t="s">
        <v>24</v>
      </c>
      <c r="B9" s="90"/>
      <c r="C9" s="90"/>
      <c r="D9" s="90"/>
      <c r="E9" s="90"/>
    </row>
    <row r="10" spans="1:5" ht="85.5" x14ac:dyDescent="0.25">
      <c r="A10" s="46">
        <v>1</v>
      </c>
      <c r="B10" s="47" t="s">
        <v>25</v>
      </c>
      <c r="C10" s="46">
        <v>7</v>
      </c>
      <c r="D10" s="49">
        <f>E10*(C10/10)</f>
        <v>4.8999999999999995</v>
      </c>
      <c r="E10" s="48">
        <f>'[1]2 Present Evaluation Summary'!BF12</f>
        <v>7</v>
      </c>
    </row>
    <row r="11" spans="1:5" ht="57" x14ac:dyDescent="0.25">
      <c r="A11" s="46">
        <v>2</v>
      </c>
      <c r="B11" s="47" t="s">
        <v>26</v>
      </c>
      <c r="C11" s="46">
        <v>7</v>
      </c>
      <c r="D11" s="49">
        <f>E11*(C11/10)</f>
        <v>4.8999999999999995</v>
      </c>
      <c r="E11" s="48">
        <f>'[1]2 Present Evaluation Summary'!BF13</f>
        <v>7</v>
      </c>
    </row>
    <row r="12" spans="1:5" ht="99.75" x14ac:dyDescent="0.25">
      <c r="A12" s="46">
        <v>3</v>
      </c>
      <c r="B12" s="47" t="s">
        <v>27</v>
      </c>
      <c r="C12" s="46">
        <v>7</v>
      </c>
      <c r="D12" s="49">
        <f>E12*(C12/10)</f>
        <v>4.8999999999999995</v>
      </c>
      <c r="E12" s="48">
        <f>'[1]2 Present Evaluation Summary'!BF14</f>
        <v>7</v>
      </c>
    </row>
    <row r="13" spans="1:5" ht="128.25" x14ac:dyDescent="0.25">
      <c r="A13" s="46">
        <v>4</v>
      </c>
      <c r="B13" s="47" t="s">
        <v>28</v>
      </c>
      <c r="C13" s="46">
        <v>7</v>
      </c>
      <c r="D13" s="49">
        <f>E13*(C13/10)</f>
        <v>4.8999999999999995</v>
      </c>
      <c r="E13" s="48">
        <f>'[1]2 Present Evaluation Summary'!BF15</f>
        <v>7</v>
      </c>
    </row>
    <row r="14" spans="1:5" ht="57" x14ac:dyDescent="0.25">
      <c r="A14" s="46">
        <v>5</v>
      </c>
      <c r="B14" s="47" t="s">
        <v>29</v>
      </c>
      <c r="C14" s="46">
        <v>7</v>
      </c>
      <c r="D14" s="49">
        <f>E14*(C14/10)</f>
        <v>4.8999999999999995</v>
      </c>
      <c r="E14" s="48">
        <f>'[1]2 Present Evaluation Summary'!BF16</f>
        <v>7</v>
      </c>
    </row>
    <row r="15" spans="1:5" ht="21" customHeight="1" x14ac:dyDescent="0.25">
      <c r="A15" s="90" t="s">
        <v>6</v>
      </c>
      <c r="B15" s="90"/>
      <c r="C15" s="90"/>
      <c r="D15" s="90"/>
      <c r="E15" s="90"/>
    </row>
    <row r="16" spans="1:5" ht="185.25" x14ac:dyDescent="0.25">
      <c r="A16" s="46">
        <v>6</v>
      </c>
      <c r="B16" s="47" t="s">
        <v>30</v>
      </c>
      <c r="C16" s="46">
        <v>8.4</v>
      </c>
      <c r="D16" s="49">
        <f>E16*(C16/10)</f>
        <v>5.8800000000000008</v>
      </c>
      <c r="E16" s="48">
        <f>'[1]2 Present Evaluation Summary'!BF18</f>
        <v>7</v>
      </c>
    </row>
    <row r="17" spans="1:5" ht="57" x14ac:dyDescent="0.25">
      <c r="A17" s="46">
        <v>7</v>
      </c>
      <c r="B17" s="47" t="s">
        <v>31</v>
      </c>
      <c r="C17" s="46">
        <v>8.3000000000000007</v>
      </c>
      <c r="D17" s="49">
        <f>E17*(C17/10)</f>
        <v>5.8100000000000005</v>
      </c>
      <c r="E17" s="48">
        <f>'[1]2 Present Evaluation Summary'!BF19</f>
        <v>7</v>
      </c>
    </row>
    <row r="18" spans="1:5" ht="71.25" x14ac:dyDescent="0.25">
      <c r="A18" s="46">
        <v>8</v>
      </c>
      <c r="B18" s="47" t="s">
        <v>32</v>
      </c>
      <c r="C18" s="46">
        <v>8.3000000000000007</v>
      </c>
      <c r="D18" s="49">
        <f>E18*(C18/10)</f>
        <v>5.8100000000000005</v>
      </c>
      <c r="E18" s="48">
        <f>'[1]2 Present Evaluation Summary'!BF20</f>
        <v>7</v>
      </c>
    </row>
    <row r="19" spans="1:5" ht="22.5" customHeight="1" x14ac:dyDescent="0.25">
      <c r="A19" s="90" t="s">
        <v>33</v>
      </c>
      <c r="B19" s="90"/>
      <c r="C19" s="90"/>
      <c r="D19" s="90"/>
      <c r="E19" s="90"/>
    </row>
    <row r="20" spans="1:5" ht="171" x14ac:dyDescent="0.25">
      <c r="A20" s="46" t="s">
        <v>8</v>
      </c>
      <c r="B20" s="47" t="s">
        <v>34</v>
      </c>
      <c r="C20" s="46">
        <v>7.5</v>
      </c>
      <c r="D20" s="49">
        <f>E20*(C20/10)</f>
        <v>5.25</v>
      </c>
      <c r="E20" s="48">
        <f>'[1]2 Present Evaluation Summary'!BF22</f>
        <v>7</v>
      </c>
    </row>
    <row r="21" spans="1:5" ht="71.25" x14ac:dyDescent="0.25">
      <c r="A21" s="46">
        <v>12</v>
      </c>
      <c r="B21" s="47" t="s">
        <v>35</v>
      </c>
      <c r="C21" s="46">
        <v>7.5</v>
      </c>
      <c r="D21" s="49">
        <f>E21*(C21/10)</f>
        <v>5.25</v>
      </c>
      <c r="E21" s="48">
        <f>'[1]2 Present Evaluation Summary'!BF23</f>
        <v>7</v>
      </c>
    </row>
    <row r="22" spans="1:5" ht="128.25" x14ac:dyDescent="0.25">
      <c r="A22" s="46">
        <v>13</v>
      </c>
      <c r="B22" s="47" t="s">
        <v>36</v>
      </c>
      <c r="C22" s="46">
        <v>7.5</v>
      </c>
      <c r="D22" s="49">
        <f>E22*(C22/10)</f>
        <v>5.25</v>
      </c>
      <c r="E22" s="48">
        <f>'[1]2 Present Evaluation Summary'!BF24</f>
        <v>7</v>
      </c>
    </row>
    <row r="23" spans="1:5" ht="57" x14ac:dyDescent="0.25">
      <c r="A23" s="46">
        <v>14</v>
      </c>
      <c r="B23" s="47" t="s">
        <v>37</v>
      </c>
      <c r="C23" s="46">
        <v>7.5</v>
      </c>
      <c r="D23" s="49">
        <f>E23*(C23/10)</f>
        <v>5.25</v>
      </c>
      <c r="E23" s="48">
        <f>'[1]2 Present Evaluation Summary'!BF25</f>
        <v>7</v>
      </c>
    </row>
    <row r="24" spans="1:5" ht="26.25" customHeight="1" x14ac:dyDescent="0.25">
      <c r="A24" s="83" t="s">
        <v>61</v>
      </c>
      <c r="B24" s="83"/>
      <c r="C24" s="83"/>
      <c r="D24" s="83"/>
      <c r="E24" s="83"/>
    </row>
    <row r="25" spans="1:5" ht="128.25" x14ac:dyDescent="0.25">
      <c r="A25" s="46">
        <v>15</v>
      </c>
      <c r="B25" s="47" t="s">
        <v>38</v>
      </c>
      <c r="C25" s="46">
        <v>10</v>
      </c>
      <c r="D25" s="49">
        <f>E25*(C25/10)</f>
        <v>6</v>
      </c>
      <c r="E25" s="48">
        <f>'[1]2 Present Evaluation Summary'!BF27</f>
        <v>6</v>
      </c>
    </row>
    <row r="26" spans="1:5" ht="22.5" customHeight="1" x14ac:dyDescent="0.25">
      <c r="A26" s="50"/>
      <c r="B26" s="51" t="s">
        <v>39</v>
      </c>
      <c r="C26" s="52">
        <f>SUM(C10:C25)</f>
        <v>100</v>
      </c>
      <c r="D26" s="52">
        <f>SUM(D10:D25)</f>
        <v>69</v>
      </c>
      <c r="E26" s="52"/>
    </row>
    <row r="27" spans="1:5" ht="22.5" customHeight="1" thickBot="1" x14ac:dyDescent="0.3">
      <c r="A27" s="50"/>
      <c r="B27" s="53" t="s">
        <v>40</v>
      </c>
      <c r="C27" s="54"/>
      <c r="D27" s="54">
        <v>22</v>
      </c>
      <c r="E27" s="54"/>
    </row>
    <row r="28" spans="1:5" ht="15.75" thickTop="1" x14ac:dyDescent="0.25"/>
    <row r="29" spans="1:5" x14ac:dyDescent="0.25">
      <c r="D29" s="55"/>
      <c r="E29" s="55"/>
    </row>
  </sheetData>
  <mergeCells count="6">
    <mergeCell ref="A24:E24"/>
    <mergeCell ref="A6:B7"/>
    <mergeCell ref="C6:C7"/>
    <mergeCell ref="A9:E9"/>
    <mergeCell ref="A15:E15"/>
    <mergeCell ref="A19:E19"/>
  </mergeCells>
  <dataValidations count="3">
    <dataValidation showInputMessage="1" showErrorMessage="1" error="Must be a whole number between 1 and 99" sqref="C5" xr:uid="{FAE620FD-774C-4601-8579-961F13F636F8}"/>
    <dataValidation type="decimal" allowBlank="1" showInputMessage="1" showErrorMessage="1" error="Must be a whole number between 1 and 99" sqref="C26" xr:uid="{36725377-4DC6-45BB-84BB-6BB61D863718}">
      <formula1>0</formula1>
      <formula2>100</formula2>
    </dataValidation>
    <dataValidation allowBlank="1" showInputMessage="1" showErrorMessage="1" error="Must be a whole number between 1 and 10" sqref="D10:E14 D25:E25 D20:E23 D16:E18" xr:uid="{5BBD379D-06AF-4BD1-B7EB-AA1B5F6E527F}"/>
  </dataValidations>
  <pageMargins left="0.7" right="0.7" top="0.75" bottom="0.75" header="0.3" footer="0.3"/>
  <headerFooter>
    <oddHeader>&amp;C&amp;"Calibri"&amp;10&amp;K000000 IN-CONFIDENCE&amp;1#_x000D_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Scoring Guide</vt:lpstr>
      <vt:lpstr>1 Written Evaluation Summary</vt:lpstr>
      <vt:lpstr>2 Present Evaluation Summary</vt:lpstr>
      <vt:lpstr>2 Moderation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O'Neill</dc:creator>
  <cp:lastModifiedBy>Eden Brown</cp:lastModifiedBy>
  <dcterms:created xsi:type="dcterms:W3CDTF">2024-11-04T03:51:15Z</dcterms:created>
  <dcterms:modified xsi:type="dcterms:W3CDTF">2024-11-19T20:53:28Z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e46a9-9901-46e9-bfae-bb6189d4cb66_Enabled">
    <vt:lpwstr>true</vt:lpwstr>
  </property>
  <property fmtid="{D5CDD505-2E9C-101B-9397-08002B2CF9AE}" pid="3" name="MSIP_Label_f43e46a9-9901-46e9-bfae-bb6189d4cb66_SetDate">
    <vt:lpwstr>2024-11-04T03:51:25Z</vt:lpwstr>
  </property>
  <property fmtid="{D5CDD505-2E9C-101B-9397-08002B2CF9AE}" pid="4" name="MSIP_Label_f43e46a9-9901-46e9-bfae-bb6189d4cb66_Method">
    <vt:lpwstr>Standard</vt:lpwstr>
  </property>
  <property fmtid="{D5CDD505-2E9C-101B-9397-08002B2CF9AE}" pid="5" name="MSIP_Label_f43e46a9-9901-46e9-bfae-bb6189d4cb66_Name">
    <vt:lpwstr>In-confidence</vt:lpwstr>
  </property>
  <property fmtid="{D5CDD505-2E9C-101B-9397-08002B2CF9AE}" pid="6" name="MSIP_Label_f43e46a9-9901-46e9-bfae-bb6189d4cb66_SiteId">
    <vt:lpwstr>e40c4f52-99bd-4d4f-bf7e-d001a2ca6556</vt:lpwstr>
  </property>
  <property fmtid="{D5CDD505-2E9C-101B-9397-08002B2CF9AE}" pid="7" name="MSIP_Label_f43e46a9-9901-46e9-bfae-bb6189d4cb66_ActionId">
    <vt:lpwstr>7734b977-0832-4f7f-af96-54076936fcb9</vt:lpwstr>
  </property>
  <property fmtid="{D5CDD505-2E9C-101B-9397-08002B2CF9AE}" pid="8" name="MSIP_Label_f43e46a9-9901-46e9-bfae-bb6189d4cb66_ContentBits">
    <vt:lpwstr>1</vt:lpwstr>
  </property>
</Properties>
</file>